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/>
  <c r="C308" l="1"/>
  <c r="D308"/>
  <c r="E308"/>
  <c r="F308"/>
  <c r="H308"/>
  <c r="I308"/>
  <c r="J308"/>
  <c r="K308"/>
  <c r="K313" l="1"/>
  <c r="J313"/>
  <c r="I313"/>
  <c r="H313"/>
  <c r="F313"/>
  <c r="E313"/>
  <c r="C313"/>
  <c r="K302"/>
  <c r="J302"/>
  <c r="I302"/>
  <c r="H302"/>
  <c r="F302"/>
  <c r="E302"/>
  <c r="D302"/>
  <c r="C302"/>
  <c r="J295"/>
  <c r="I295"/>
  <c r="H295"/>
  <c r="F295"/>
  <c r="E295"/>
  <c r="D295"/>
  <c r="K281"/>
  <c r="J281"/>
  <c r="I281"/>
  <c r="H281"/>
  <c r="F281"/>
  <c r="E281"/>
  <c r="D281"/>
  <c r="C281"/>
  <c r="K276"/>
  <c r="J276"/>
  <c r="I276"/>
  <c r="H276"/>
  <c r="F276"/>
  <c r="E276"/>
  <c r="D276"/>
  <c r="C276"/>
  <c r="K272"/>
  <c r="J272"/>
  <c r="I272"/>
  <c r="H272"/>
  <c r="F272"/>
  <c r="E272"/>
  <c r="D272"/>
  <c r="C272"/>
  <c r="K264"/>
  <c r="J264"/>
  <c r="I264"/>
  <c r="H264"/>
  <c r="F264"/>
  <c r="E264"/>
  <c r="D264"/>
  <c r="C264"/>
  <c r="J250"/>
  <c r="I250"/>
  <c r="H250"/>
  <c r="F250"/>
  <c r="E250"/>
  <c r="D250"/>
  <c r="C250"/>
  <c r="K245"/>
  <c r="J245"/>
  <c r="I245"/>
  <c r="H245"/>
  <c r="F245"/>
  <c r="E245"/>
  <c r="D245"/>
  <c r="C245"/>
  <c r="K241"/>
  <c r="J241"/>
  <c r="I241"/>
  <c r="H241"/>
  <c r="F241"/>
  <c r="E241"/>
  <c r="D241"/>
  <c r="C241"/>
  <c r="K201"/>
  <c r="J201"/>
  <c r="I201"/>
  <c r="H201"/>
  <c r="F201"/>
  <c r="E201"/>
  <c r="D201"/>
  <c r="C201"/>
  <c r="K233"/>
  <c r="I233"/>
  <c r="H233"/>
  <c r="F233"/>
  <c r="E233"/>
  <c r="D233"/>
  <c r="C233"/>
  <c r="K218"/>
  <c r="J218"/>
  <c r="I218"/>
  <c r="H218"/>
  <c r="F218"/>
  <c r="E218"/>
  <c r="D218"/>
  <c r="C218"/>
  <c r="K213"/>
  <c r="J213"/>
  <c r="I213"/>
  <c r="H213"/>
  <c r="F213"/>
  <c r="E213"/>
  <c r="D213"/>
  <c r="C213"/>
  <c r="K186"/>
  <c r="J186"/>
  <c r="F186"/>
  <c r="E186"/>
  <c r="K181"/>
  <c r="J181"/>
  <c r="I181"/>
  <c r="H181"/>
  <c r="F181"/>
  <c r="E181"/>
  <c r="D181"/>
  <c r="C181"/>
  <c r="K177"/>
  <c r="J177"/>
  <c r="I177"/>
  <c r="H177"/>
  <c r="F177"/>
  <c r="E177"/>
  <c r="D177"/>
  <c r="C177"/>
  <c r="D251" l="1"/>
  <c r="K251"/>
  <c r="I314"/>
  <c r="E251"/>
  <c r="C314"/>
  <c r="J314"/>
  <c r="E219"/>
  <c r="D219"/>
  <c r="K219"/>
  <c r="J219"/>
  <c r="K314"/>
  <c r="C251"/>
  <c r="J251"/>
  <c r="H314"/>
  <c r="F219"/>
  <c r="C282"/>
  <c r="F251"/>
  <c r="D282"/>
  <c r="D314"/>
  <c r="H219"/>
  <c r="H251"/>
  <c r="E282"/>
  <c r="E314"/>
  <c r="C219"/>
  <c r="I219"/>
  <c r="I251"/>
  <c r="F282"/>
  <c r="F314"/>
  <c r="K282"/>
  <c r="I282"/>
  <c r="J282"/>
  <c r="H282"/>
  <c r="K169"/>
  <c r="K187" s="1"/>
  <c r="J169"/>
  <c r="J187" s="1"/>
  <c r="I169"/>
  <c r="I187" s="1"/>
  <c r="H169"/>
  <c r="H187" s="1"/>
  <c r="F169"/>
  <c r="F187" s="1"/>
  <c r="E169"/>
  <c r="E187" s="1"/>
  <c r="D169"/>
  <c r="D187" s="1"/>
  <c r="C169"/>
  <c r="C187" s="1"/>
  <c r="K154" l="1"/>
  <c r="J154"/>
  <c r="I154"/>
  <c r="H154"/>
  <c r="F154"/>
  <c r="E154"/>
  <c r="D154"/>
  <c r="C154"/>
  <c r="K149"/>
  <c r="J149"/>
  <c r="I149"/>
  <c r="H149"/>
  <c r="F149"/>
  <c r="E149"/>
  <c r="D149"/>
  <c r="C149"/>
  <c r="K143"/>
  <c r="J143"/>
  <c r="I143"/>
  <c r="H143"/>
  <c r="F143"/>
  <c r="E143"/>
  <c r="D143"/>
  <c r="C143"/>
  <c r="K135"/>
  <c r="J135"/>
  <c r="I135"/>
  <c r="H135"/>
  <c r="F135"/>
  <c r="E135"/>
  <c r="D135"/>
  <c r="C135"/>
  <c r="H110"/>
  <c r="H114"/>
  <c r="K119"/>
  <c r="J119"/>
  <c r="I119"/>
  <c r="F119"/>
  <c r="E119"/>
  <c r="D119"/>
  <c r="C119"/>
  <c r="K114"/>
  <c r="J114"/>
  <c r="I114"/>
  <c r="F114"/>
  <c r="E114"/>
  <c r="D114"/>
  <c r="K110"/>
  <c r="J110"/>
  <c r="I110"/>
  <c r="F110"/>
  <c r="E110"/>
  <c r="D110"/>
  <c r="C110"/>
  <c r="K102"/>
  <c r="J102"/>
  <c r="I102"/>
  <c r="H102"/>
  <c r="F102"/>
  <c r="E102"/>
  <c r="D102"/>
  <c r="C102"/>
  <c r="J88"/>
  <c r="I88"/>
  <c r="F88"/>
  <c r="E88"/>
  <c r="D88"/>
  <c r="C88"/>
  <c r="K83"/>
  <c r="J83"/>
  <c r="I83"/>
  <c r="H83"/>
  <c r="F83"/>
  <c r="E83"/>
  <c r="D83"/>
  <c r="C83"/>
  <c r="K71"/>
  <c r="J71"/>
  <c r="I71"/>
  <c r="H71"/>
  <c r="F71"/>
  <c r="E71"/>
  <c r="D71"/>
  <c r="C71"/>
  <c r="K57"/>
  <c r="J57"/>
  <c r="I57"/>
  <c r="H57"/>
  <c r="F57"/>
  <c r="E57"/>
  <c r="D57"/>
  <c r="C57"/>
  <c r="K52"/>
  <c r="J52"/>
  <c r="I52"/>
  <c r="H52"/>
  <c r="F52"/>
  <c r="E52"/>
  <c r="D52"/>
  <c r="C52"/>
  <c r="I40"/>
  <c r="H40"/>
  <c r="C40"/>
  <c r="K27"/>
  <c r="J27"/>
  <c r="I27"/>
  <c r="H27"/>
  <c r="F27"/>
  <c r="E27"/>
  <c r="D27"/>
  <c r="C27"/>
  <c r="K22"/>
  <c r="J22"/>
  <c r="I22"/>
  <c r="H22"/>
  <c r="F22"/>
  <c r="E22"/>
  <c r="D22"/>
  <c r="C22"/>
  <c r="K18"/>
  <c r="J18"/>
  <c r="I18"/>
  <c r="H18"/>
  <c r="F18"/>
  <c r="E18"/>
  <c r="D18"/>
  <c r="C18"/>
  <c r="J58" l="1"/>
  <c r="H58"/>
  <c r="K58"/>
  <c r="I58"/>
  <c r="F58"/>
  <c r="E155"/>
  <c r="E120"/>
  <c r="C58"/>
  <c r="K155"/>
  <c r="F155"/>
  <c r="D155"/>
  <c r="J155"/>
  <c r="I155"/>
  <c r="H155"/>
  <c r="C155"/>
  <c r="J120"/>
  <c r="I120"/>
  <c r="K120"/>
  <c r="D120"/>
  <c r="C120"/>
  <c r="F120"/>
  <c r="C11"/>
  <c r="C28" s="1"/>
  <c r="D11"/>
  <c r="D28" s="1"/>
  <c r="E11"/>
  <c r="E28" s="1"/>
  <c r="F11"/>
  <c r="F28" s="1"/>
  <c r="H11"/>
  <c r="H28" s="1"/>
  <c r="I11"/>
  <c r="I28" s="1"/>
  <c r="J11"/>
  <c r="J28" s="1"/>
  <c r="K11"/>
  <c r="K28" s="1"/>
</calcChain>
</file>

<file path=xl/sharedStrings.xml><?xml version="1.0" encoding="utf-8"?>
<sst xmlns="http://schemas.openxmlformats.org/spreadsheetml/2006/main" count="601" uniqueCount="175">
  <si>
    <t>Наименование</t>
  </si>
  <si>
    <t>Блюда</t>
  </si>
  <si>
    <t>Выход</t>
  </si>
  <si>
    <t>1-3 года</t>
  </si>
  <si>
    <t>Пищевые вещества (г)</t>
  </si>
  <si>
    <t>Витамин</t>
  </si>
  <si>
    <t>«С»</t>
  </si>
  <si>
    <t>№ Рецептуры</t>
  </si>
  <si>
    <t>День 1</t>
  </si>
  <si>
    <t>Завтрак:</t>
  </si>
  <si>
    <t>2-ой Завтрак:</t>
  </si>
  <si>
    <t>Обед:</t>
  </si>
  <si>
    <t>Полдник</t>
  </si>
  <si>
    <t>Всего за день</t>
  </si>
  <si>
    <t>Каша гречневая</t>
  </si>
  <si>
    <t>Чай с сахаром</t>
  </si>
  <si>
    <t>Батон с маслом</t>
  </si>
  <si>
    <t>Сок фруктовый</t>
  </si>
  <si>
    <t xml:space="preserve"> Суп рисовый (кур/б)</t>
  </si>
  <si>
    <t>блюда</t>
  </si>
  <si>
    <t>Б</t>
  </si>
  <si>
    <t>Ж</t>
  </si>
  <si>
    <t>У</t>
  </si>
  <si>
    <t>Ккал</t>
  </si>
  <si>
    <t>Овощное рагу с мясом (птица)</t>
  </si>
  <si>
    <t>Компот из сушенных фруктов с вит. «С»</t>
  </si>
  <si>
    <t>Хлеб рж./пшеничный</t>
  </si>
  <si>
    <t>Хлеб в/с</t>
  </si>
  <si>
    <t>Вафля</t>
  </si>
  <si>
    <t>Каша манная молочная</t>
  </si>
  <si>
    <t>Батон</t>
  </si>
  <si>
    <t>День 2</t>
  </si>
  <si>
    <t>Каша пшеничная молочная</t>
  </si>
  <si>
    <t>Каша пшенная молочная</t>
  </si>
  <si>
    <t>День 3</t>
  </si>
  <si>
    <t>Каша геркулесовая молочная</t>
  </si>
  <si>
    <t>Суп пшенный молочный</t>
  </si>
  <si>
    <t>Банан</t>
  </si>
  <si>
    <t>Хлеб рж/пшеничный</t>
  </si>
  <si>
    <t>Кисель</t>
  </si>
  <si>
    <t>Печенье</t>
  </si>
  <si>
    <t>День 4</t>
  </si>
  <si>
    <t>Хлеб пшеничный</t>
  </si>
  <si>
    <t>Каша молочная «Дружба»</t>
  </si>
  <si>
    <t>Каша рисовая молочная</t>
  </si>
  <si>
    <t>День 5</t>
  </si>
  <si>
    <t>Суп клецками на кур/бульоне</t>
  </si>
  <si>
    <t>Куры тушенные с овощами</t>
  </si>
  <si>
    <t>Запеканка творожно-рисовая со сгущ.молоком</t>
  </si>
  <si>
    <t>День 6</t>
  </si>
  <si>
    <t>Суп вермишелевый на кур/бульоне</t>
  </si>
  <si>
    <t>Гуляш из мяса птицы</t>
  </si>
  <si>
    <t>Каша пшеничная</t>
  </si>
  <si>
    <t>День 7</t>
  </si>
  <si>
    <t>Рожки отварные с сыром</t>
  </si>
  <si>
    <t>Щи на кур/бульоне</t>
  </si>
  <si>
    <t>Плов с мясом кур.</t>
  </si>
  <si>
    <t>Кофе с молоком</t>
  </si>
  <si>
    <t>Каша пшенная молочная с морковью</t>
  </si>
  <si>
    <t>День 8</t>
  </si>
  <si>
    <t>Биточки из говядины</t>
  </si>
  <si>
    <t>Гороховое пюре</t>
  </si>
  <si>
    <t>Овощное рагу</t>
  </si>
  <si>
    <t>День 9</t>
  </si>
  <si>
    <t xml:space="preserve">Рожки отварные </t>
  </si>
  <si>
    <t>Гренка с сыром</t>
  </si>
  <si>
    <t>День 10</t>
  </si>
  <si>
    <t>Суп вермишелевый молочный</t>
  </si>
  <si>
    <t>Суп пшенный на кур/бульоне</t>
  </si>
  <si>
    <t>Икра кабачковая</t>
  </si>
  <si>
    <t>Жаркое по домашнему с мясом кур</t>
  </si>
  <si>
    <t>3-7 лет</t>
  </si>
  <si>
    <t>Полдник:</t>
  </si>
  <si>
    <t>Ужин:</t>
  </si>
  <si>
    <t>35мг/45мг</t>
  </si>
  <si>
    <t>150/5/5</t>
  </si>
  <si>
    <t>200/5/5</t>
  </si>
  <si>
    <t>150/7</t>
  </si>
  <si>
    <t>200/10</t>
  </si>
  <si>
    <t>,</t>
  </si>
  <si>
    <t>30\5</t>
  </si>
  <si>
    <t>25\4</t>
  </si>
  <si>
    <t>60/30</t>
  </si>
  <si>
    <t>50/30</t>
  </si>
  <si>
    <t>100/20</t>
  </si>
  <si>
    <t>120/20</t>
  </si>
  <si>
    <t xml:space="preserve">Свекольник на кур/бульоне со сметаной </t>
  </si>
  <si>
    <t>Суфле из рыбы, соус</t>
  </si>
  <si>
    <t>70/30</t>
  </si>
  <si>
    <t>30/13</t>
  </si>
  <si>
    <t>1/2шт</t>
  </si>
  <si>
    <t>1шт</t>
  </si>
  <si>
    <t>110/15</t>
  </si>
  <si>
    <t>90/13</t>
  </si>
  <si>
    <t>Салат из свеклы</t>
  </si>
  <si>
    <t>35/13</t>
  </si>
  <si>
    <t xml:space="preserve">Яйцо вареное </t>
  </si>
  <si>
    <t>94 ?</t>
  </si>
  <si>
    <t>Котлеты из говядины с соусом томатным</t>
  </si>
  <si>
    <t>282/348</t>
  </si>
  <si>
    <t>301/348</t>
  </si>
  <si>
    <t>237/</t>
  </si>
  <si>
    <r>
      <t xml:space="preserve">25 </t>
    </r>
    <r>
      <rPr>
        <sz val="10"/>
        <color theme="1"/>
        <rFont val="Calibri"/>
        <family val="2"/>
        <charset val="204"/>
      </rPr>
      <t≯ 4</t>
    </r>
  </si>
  <si>
    <r>
      <t xml:space="preserve">30 </t>
    </r>
    <r>
      <rPr>
        <sz val="10"/>
        <color theme="1"/>
        <rFont val="Calibri"/>
        <family val="2"/>
        <charset val="204"/>
      </rPr>
      <t≯ 5</t>
    </r>
  </si>
  <si>
    <t>Булочка домашняя</t>
  </si>
  <si>
    <t>Пирожок с капустой</t>
  </si>
  <si>
    <t>Батон с маслом, сыром</t>
  </si>
  <si>
    <r>
      <t xml:space="preserve"> 25  </t>
    </r>
    <r>
      <rPr>
        <sz val="10"/>
        <color theme="1"/>
        <rFont val="Calibri"/>
        <family val="2"/>
        <charset val="204"/>
      </rPr>
      <t≯</t>
    </r>
    <r>
      <rPr>
        <sz val="12"/>
        <color theme="1"/>
        <rFont val="Calibri"/>
        <family val="2"/>
        <charset val="204"/>
      </rPr>
      <t xml:space="preserve"> </t>
    </r>
    <r>
      <rPr>
        <sz val="10"/>
        <color theme="1"/>
        <rFont val="Calibri"/>
        <family val="2"/>
        <charset val="204"/>
      </rPr>
      <t>4  ̸</t>
    </r>
    <r>
      <rPr>
        <sz val="12"/>
        <color theme="1"/>
        <rFont val="Calibri"/>
        <family val="2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11</t>
    </r>
  </si>
  <si>
    <r>
      <t xml:space="preserve">30  </t>
    </r>
    <r>
      <rPr>
        <sz val="10"/>
        <color theme="1"/>
        <rFont val="Calibri"/>
        <family val="2"/>
        <charset val="204"/>
      </rPr>
      <t xml:space="preserve"≯ </t>
    </r>
    <r>
      <rPr>
        <sz val="10"/>
        <color theme="1"/>
        <rFont val="Calibri"/>
        <family val="2"/>
        <charset val="204"/>
        <scheme val="minor"/>
      </rPr>
      <t xml:space="preserve">5  </t>
    </r>
    <r>
      <rPr>
        <sz val="10"/>
        <color theme="1"/>
        <rFont val="Calibri"/>
        <family val="2"/>
        <charset val="204"/>
      </rPr>
      <t xml:space="preserve"≯ </t>
    </r>
    <r>
      <rPr>
        <sz val="10"/>
        <color theme="1"/>
        <rFont val="Calibri"/>
        <family val="2"/>
        <charset val="204"/>
        <scheme val="minor"/>
      </rPr>
      <t>13</t>
    </r>
  </si>
  <si>
    <t>Суп гороховый на кур/бульоне</t>
  </si>
  <si>
    <t>Снежок</t>
  </si>
  <si>
    <t xml:space="preserve">Каша геркулесовая молочная </t>
  </si>
  <si>
    <t>Суп овощной со сметаной</t>
  </si>
  <si>
    <t xml:space="preserve">Каша гречневая </t>
  </si>
  <si>
    <t>Рис отварной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</si>
  <si>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</si>
  <si>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</t>
  </si>
  <si>
    <t xml:space="preserve">       </t>
  </si>
  <si>
    <t>Творожный пудинг</t>
  </si>
  <si>
    <t xml:space="preserve">                                                                                              </t>
  </si>
  <si>
    <t>Какао</t>
  </si>
  <si>
    <t>Рыба тушеная с овощами</t>
  </si>
  <si>
    <t>Каша гречневая молочная</t>
  </si>
  <si>
    <t>6, 74</t>
  </si>
  <si>
    <t>суп гречневый с кур</t>
  </si>
  <si>
    <t>6 ,86</t>
  </si>
  <si>
    <t>29 ,11</t>
  </si>
  <si>
    <t>195 ,23</t>
  </si>
  <si>
    <t>7 ,5</t>
  </si>
  <si>
    <t>6 ,0</t>
  </si>
  <si>
    <t>5 ,49</t>
  </si>
  <si>
    <t>23 ,29</t>
  </si>
  <si>
    <t>156 ,18</t>
  </si>
  <si>
    <t>2 ,83</t>
  </si>
  <si>
    <t>3 ,87</t>
  </si>
  <si>
    <t>29 ,53</t>
  </si>
  <si>
    <t>168 ,6</t>
  </si>
  <si>
    <t>2 ,36</t>
  </si>
  <si>
    <t>3 ,23</t>
  </si>
  <si>
    <t>24 ,61</t>
  </si>
  <si>
    <t>140 ,5</t>
  </si>
  <si>
    <t>70 / 30</t>
  </si>
  <si>
    <t>19 ,23</t>
  </si>
  <si>
    <t>4 ,34</t>
  </si>
  <si>
    <t>3 ,74</t>
  </si>
  <si>
    <t>130 ,27</t>
  </si>
  <si>
    <t>730 ,5</t>
  </si>
  <si>
    <t>114 ,07</t>
  </si>
  <si>
    <t>15 ,79</t>
  </si>
  <si>
    <t>34 ,76</t>
  </si>
  <si>
    <t>93 ,05</t>
  </si>
  <si>
    <t>2 ,67</t>
  </si>
  <si>
    <t>3 ,1</t>
  </si>
  <si>
    <t>25 ,91</t>
  </si>
  <si>
    <t>12 ,3</t>
  </si>
  <si>
    <t>91 ,42</t>
  </si>
  <si>
    <t>574 .33</t>
  </si>
  <si>
    <t>Картофельное пюре с кабачковой икрой</t>
  </si>
  <si>
    <t>120/ 30</t>
  </si>
  <si>
    <t>3 ,36</t>
  </si>
  <si>
    <t>150/ 30</t>
  </si>
  <si>
    <t>суп вермишелевый молочный</t>
  </si>
  <si>
    <t>3 ,17</t>
  </si>
  <si>
    <t>6 ,41</t>
  </si>
  <si>
    <t>Борщ на кур. Бульоне</t>
  </si>
  <si>
    <t>Суп рисовый молочный</t>
  </si>
  <si>
    <t>5 ,3</t>
  </si>
  <si>
    <t>6 ,19</t>
  </si>
  <si>
    <t>4 ,0</t>
  </si>
  <si>
    <t>4 ,6</t>
  </si>
  <si>
    <t>5 ,75</t>
  </si>
  <si>
    <t>8 ,11</t>
  </si>
  <si>
    <t>160.35</t>
  </si>
  <si>
    <t>4 ,3</t>
  </si>
  <si>
    <t>Каша молочная"Дружба"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</si>
</sst>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&quot; &quot;???/???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u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u/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7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16" fontId="12" fillId="0" borderId="3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4"/>
  <sheetViews>
    <sheetView tabSelected="1" view="pageLayout" topLeftCell="A61" zoomScale="120" zoomScaleNormal="124" zoomScalePageLayoutView="120" workbookViewId="0">
      <selection activeCell="C71" sqref="C71"/>
    </sheetView>
  </sheetViews>
  <sheetFormatPr defaultRowHeight="12"/>
  <cols>
    <col min="1" max="1" width="20" style="9" customWidth="1"/>
    <col min="2" max="2" width="9.42578125" style="3" customWidth="1"/>
    <col min="3" max="3" width="8.42578125" style="3" customWidth="1"/>
    <col min="4" max="4" width="6.5703125" style="3" customWidth="1"/>
    <col min="5" max="5" width="7" style="3" customWidth="1"/>
    <col min="6" max="6" width="8.140625" style="3" customWidth="1"/>
    <col min="7" max="7" width="10" style="3" customWidth="1"/>
    <col min="8" max="8" width="6.7109375" style="3" customWidth="1"/>
    <col min="9" max="9" width="7.28515625" style="3" customWidth="1"/>
    <col min="10" max="10" width="7.140625" style="3" customWidth="1"/>
    <col min="11" max="11" width="9" style="3" customWidth="1"/>
    <col min="12" max="12" width="9.5703125" style="3" customWidth="1"/>
    <col min="13" max="13" width="9.85546875" style="3" customWidth="1"/>
    <col min="14" max="16384" width="9.140625" style="3"/>
  </cols>
  <sheetData>
    <row r="1" spans="1:13" ht="11.25" customHeight="1">
      <c r="A1" s="1" t="s">
        <v>0</v>
      </c>
      <c r="B1" s="2" t="s">
        <v>2</v>
      </c>
      <c r="C1" s="98" t="s">
        <v>4</v>
      </c>
      <c r="D1" s="99"/>
      <c r="E1" s="99"/>
      <c r="F1" s="100"/>
      <c r="G1" s="2" t="s">
        <v>2</v>
      </c>
      <c r="H1" s="98" t="s">
        <v>4</v>
      </c>
      <c r="I1" s="99"/>
      <c r="J1" s="99"/>
      <c r="K1" s="100"/>
      <c r="L1" s="2" t="s">
        <v>5</v>
      </c>
      <c r="M1" s="107" t="s">
        <v>7</v>
      </c>
    </row>
    <row r="2" spans="1:13" ht="13.5" customHeight="1" thickBot="1">
      <c r="A2" s="4" t="s">
        <v>19</v>
      </c>
      <c r="B2" s="5" t="s">
        <v>1</v>
      </c>
      <c r="C2" s="101"/>
      <c r="D2" s="102"/>
      <c r="E2" s="102"/>
      <c r="F2" s="103"/>
      <c r="G2" s="5" t="s">
        <v>1</v>
      </c>
      <c r="H2" s="101"/>
      <c r="I2" s="102"/>
      <c r="J2" s="102"/>
      <c r="K2" s="103"/>
      <c r="L2" s="108" t="s">
        <v>6</v>
      </c>
      <c r="M2" s="108"/>
    </row>
    <row r="3" spans="1:13" ht="14.25" customHeight="1" thickBot="1">
      <c r="A3" s="6"/>
      <c r="B3" s="7" t="s">
        <v>3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71</v>
      </c>
      <c r="H3" s="7" t="s">
        <v>20</v>
      </c>
      <c r="I3" s="7" t="s">
        <v>21</v>
      </c>
      <c r="J3" s="7" t="s">
        <v>22</v>
      </c>
      <c r="K3" s="7" t="s">
        <v>23</v>
      </c>
      <c r="L3" s="109"/>
      <c r="M3" s="109"/>
    </row>
    <row r="4" spans="1:13" ht="28.5" customHeight="1" thickBot="1">
      <c r="A4" s="104" t="s">
        <v>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s="13" customFormat="1" ht="13.5" thickBot="1">
      <c r="A5" s="12" t="s">
        <v>9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s="13" customFormat="1" ht="26.25" thickBot="1">
      <c r="A6" s="14" t="s">
        <v>29</v>
      </c>
      <c r="B6" s="64" t="s">
        <v>75</v>
      </c>
      <c r="C6" s="64">
        <v>4.6500000000000004</v>
      </c>
      <c r="D6" s="64">
        <v>6.2</v>
      </c>
      <c r="E6" s="64">
        <v>20.7</v>
      </c>
      <c r="F6" s="64">
        <v>157</v>
      </c>
      <c r="G6" s="64" t="s">
        <v>76</v>
      </c>
      <c r="H6" s="64">
        <v>6.07</v>
      </c>
      <c r="I6" s="64">
        <v>8.18</v>
      </c>
      <c r="J6" s="64">
        <v>27.32</v>
      </c>
      <c r="K6" s="64">
        <v>207.24</v>
      </c>
      <c r="L6" s="64"/>
      <c r="M6" s="64">
        <v>168</v>
      </c>
    </row>
    <row r="7" spans="1:13" s="13" customFormat="1" ht="13.5" thickBot="1">
      <c r="A7" s="14" t="s">
        <v>15</v>
      </c>
      <c r="B7" s="15" t="s">
        <v>77</v>
      </c>
      <c r="C7" s="15">
        <v>0.04</v>
      </c>
      <c r="D7" s="15">
        <v>0.01</v>
      </c>
      <c r="E7" s="15">
        <v>6.99</v>
      </c>
      <c r="F7" s="15">
        <v>28</v>
      </c>
      <c r="G7" s="15" t="s">
        <v>78</v>
      </c>
      <c r="H7" s="15">
        <v>0.06</v>
      </c>
      <c r="I7" s="15">
        <v>0.02</v>
      </c>
      <c r="J7" s="15">
        <v>9.99</v>
      </c>
      <c r="K7" s="15">
        <v>40</v>
      </c>
      <c r="L7" s="15"/>
      <c r="M7" s="15">
        <v>392</v>
      </c>
    </row>
    <row r="8" spans="1:13" s="13" customFormat="1" ht="13.5" thickBot="1">
      <c r="A8" s="14" t="s">
        <v>16</v>
      </c>
      <c r="B8" s="16" t="s">
        <v>81</v>
      </c>
      <c r="C8" s="15">
        <v>1.76</v>
      </c>
      <c r="D8" s="15">
        <v>3.26</v>
      </c>
      <c r="E8" s="15">
        <v>12.06</v>
      </c>
      <c r="F8" s="15">
        <v>76.650000000000006</v>
      </c>
      <c r="G8" s="17" t="s">
        <v>80</v>
      </c>
      <c r="H8" s="15">
        <v>2.35</v>
      </c>
      <c r="I8" s="15">
        <v>4.3499999999999996</v>
      </c>
      <c r="J8" s="15">
        <v>16.09</v>
      </c>
      <c r="K8" s="15">
        <v>102.2</v>
      </c>
      <c r="L8" s="15"/>
      <c r="M8" s="15">
        <v>1</v>
      </c>
    </row>
    <row r="9" spans="1:13" s="13" customFormat="1" ht="13.5" thickBot="1">
      <c r="A9" s="12" t="s">
        <v>10</v>
      </c>
      <c r="B9" s="75" t="s">
        <v>79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s="13" customFormat="1" ht="13.5" thickBot="1">
      <c r="A10" s="14" t="s">
        <v>17</v>
      </c>
      <c r="B10" s="15">
        <v>100</v>
      </c>
      <c r="C10" s="15"/>
      <c r="D10" s="15"/>
      <c r="E10" s="15">
        <v>12</v>
      </c>
      <c r="F10" s="15">
        <v>50</v>
      </c>
      <c r="G10" s="15">
        <v>100</v>
      </c>
      <c r="H10" s="15"/>
      <c r="I10" s="15"/>
      <c r="J10" s="15">
        <v>12</v>
      </c>
      <c r="K10" s="15">
        <v>50</v>
      </c>
      <c r="L10" s="15"/>
      <c r="M10" s="15">
        <v>399</v>
      </c>
    </row>
    <row r="11" spans="1:13" s="13" customFormat="1" ht="13.5" thickBot="1">
      <c r="A11" s="14"/>
      <c r="B11" s="15"/>
      <c r="C11" s="18">
        <f t="shared" ref="C11" si="0">C6+C7+C8+C10</f>
        <v>6.45</v>
      </c>
      <c r="D11" s="18">
        <f>E6+D7+D8+D10</f>
        <v>23.97</v>
      </c>
      <c r="E11" s="18">
        <f>D6+E7+E8+E10</f>
        <v>37.25</v>
      </c>
      <c r="F11" s="18">
        <f>F6+F7+F8+F10</f>
        <v>311.64999999999998</v>
      </c>
      <c r="G11" s="18"/>
      <c r="H11" s="18">
        <f>H6+H7+H8+H10</f>
        <v>8.48</v>
      </c>
      <c r="I11" s="18">
        <f>I6+I7+I8+I10</f>
        <v>12.549999999999999</v>
      </c>
      <c r="J11" s="18">
        <f>J6+J7+J8+J10</f>
        <v>65.400000000000006</v>
      </c>
      <c r="K11" s="18">
        <f>K6+K7+K8+K10</f>
        <v>399.44</v>
      </c>
      <c r="L11" s="15"/>
      <c r="M11" s="15"/>
    </row>
    <row r="12" spans="1:13" s="13" customFormat="1" ht="13.5" thickBot="1">
      <c r="A12" s="12" t="s">
        <v>11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1:13" s="13" customFormat="1" ht="13.5" thickBot="1">
      <c r="A13" s="14" t="s">
        <v>18</v>
      </c>
      <c r="B13" s="15">
        <v>200</v>
      </c>
      <c r="C13" s="15">
        <v>4.34</v>
      </c>
      <c r="D13" s="15">
        <v>5.33</v>
      </c>
      <c r="E13" s="15">
        <v>23.74</v>
      </c>
      <c r="F13" s="15">
        <v>155.69999999999999</v>
      </c>
      <c r="G13" s="15">
        <v>250</v>
      </c>
      <c r="H13" s="15">
        <v>5.42</v>
      </c>
      <c r="I13" s="15">
        <v>6.66</v>
      </c>
      <c r="J13" s="15">
        <v>29.68</v>
      </c>
      <c r="K13" s="15">
        <v>194.63</v>
      </c>
      <c r="L13" s="15"/>
      <c r="M13" s="15"/>
    </row>
    <row r="14" spans="1:13" s="13" customFormat="1" ht="26.25" thickBot="1">
      <c r="A14" s="14" t="s">
        <v>24</v>
      </c>
      <c r="B14" s="15">
        <v>180</v>
      </c>
      <c r="C14" s="15">
        <v>18.079999999999998</v>
      </c>
      <c r="D14" s="15">
        <v>13</v>
      </c>
      <c r="E14" s="15">
        <v>35.909999999999997</v>
      </c>
      <c r="F14" s="19">
        <v>326.89999999999998</v>
      </c>
      <c r="G14" s="15">
        <v>220</v>
      </c>
      <c r="H14" s="15">
        <v>22.1</v>
      </c>
      <c r="I14" s="15">
        <v>15.89</v>
      </c>
      <c r="J14" s="15">
        <v>43.89</v>
      </c>
      <c r="K14" s="15">
        <v>399.55</v>
      </c>
      <c r="L14" s="15"/>
      <c r="M14" s="15">
        <v>137</v>
      </c>
    </row>
    <row r="15" spans="1:13" s="13" customFormat="1" ht="26.25" thickBot="1">
      <c r="A15" s="14" t="s">
        <v>25</v>
      </c>
      <c r="B15" s="15">
        <v>150</v>
      </c>
      <c r="C15" s="15">
        <v>0.33</v>
      </c>
      <c r="D15" s="15">
        <v>0.02</v>
      </c>
      <c r="E15" s="15">
        <v>20.83</v>
      </c>
      <c r="F15" s="15">
        <v>85</v>
      </c>
      <c r="G15" s="15">
        <v>180</v>
      </c>
      <c r="H15" s="15">
        <v>0.4</v>
      </c>
      <c r="I15" s="15">
        <v>0.02</v>
      </c>
      <c r="J15" s="15">
        <v>24.99</v>
      </c>
      <c r="K15" s="15">
        <v>102</v>
      </c>
      <c r="L15" s="15" t="s">
        <v>74</v>
      </c>
      <c r="M15" s="15">
        <v>376</v>
      </c>
    </row>
    <row r="16" spans="1:13" s="13" customFormat="1" ht="13.5" thickBot="1">
      <c r="A16" s="14" t="s">
        <v>38</v>
      </c>
      <c r="B16" s="15">
        <v>40</v>
      </c>
      <c r="C16" s="15">
        <v>1.98</v>
      </c>
      <c r="D16" s="15">
        <v>0.36</v>
      </c>
      <c r="E16" s="15">
        <v>10.02</v>
      </c>
      <c r="F16" s="15">
        <v>52.2</v>
      </c>
      <c r="G16" s="15">
        <v>50</v>
      </c>
      <c r="H16" s="15">
        <v>3.3</v>
      </c>
      <c r="I16" s="15">
        <v>0.6</v>
      </c>
      <c r="J16" s="15">
        <v>16.7</v>
      </c>
      <c r="K16" s="15">
        <v>87</v>
      </c>
      <c r="L16" s="15"/>
      <c r="M16" s="15"/>
    </row>
    <row r="17" spans="1:13" s="13" customFormat="1" ht="13.5" thickBot="1">
      <c r="A17" s="14" t="s">
        <v>27</v>
      </c>
      <c r="B17" s="15">
        <v>20</v>
      </c>
      <c r="C17" s="15">
        <v>1.5</v>
      </c>
      <c r="D17" s="15">
        <v>0.1</v>
      </c>
      <c r="E17" s="15">
        <v>10</v>
      </c>
      <c r="F17" s="15">
        <v>47.4</v>
      </c>
      <c r="G17" s="15">
        <v>20</v>
      </c>
      <c r="H17" s="15">
        <v>1.5</v>
      </c>
      <c r="I17" s="15">
        <v>0.1</v>
      </c>
      <c r="J17" s="15">
        <v>10</v>
      </c>
      <c r="K17" s="15">
        <v>47.4</v>
      </c>
      <c r="L17" s="15"/>
      <c r="M17" s="15"/>
    </row>
    <row r="18" spans="1:13" s="13" customFormat="1" ht="13.5" thickBot="1">
      <c r="A18" s="14"/>
      <c r="B18" s="15"/>
      <c r="C18" s="18">
        <f t="shared" ref="C18:K18" si="1">C13+C14+C15+C16+C17</f>
        <v>26.229999999999997</v>
      </c>
      <c r="D18" s="18">
        <f t="shared" si="1"/>
        <v>18.809999999999999</v>
      </c>
      <c r="E18" s="18">
        <f t="shared" si="1"/>
        <v>100.49999999999999</v>
      </c>
      <c r="F18" s="18">
        <f t="shared" si="1"/>
        <v>667.19999999999993</v>
      </c>
      <c r="G18" s="18"/>
      <c r="H18" s="18">
        <f t="shared" si="1"/>
        <v>32.72</v>
      </c>
      <c r="I18" s="18">
        <f t="shared" si="1"/>
        <v>23.270000000000003</v>
      </c>
      <c r="J18" s="18">
        <f t="shared" si="1"/>
        <v>125.25999999999999</v>
      </c>
      <c r="K18" s="18">
        <f t="shared" si="1"/>
        <v>830.58</v>
      </c>
      <c r="L18" s="15"/>
      <c r="M18" s="15"/>
    </row>
    <row r="19" spans="1:13" s="13" customFormat="1" ht="13.5" thickBot="1">
      <c r="A19" s="12" t="s">
        <v>72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1:13" s="13" customFormat="1" ht="13.5" thickBot="1">
      <c r="A20" s="35" t="s">
        <v>110</v>
      </c>
      <c r="B20" s="47">
        <v>150</v>
      </c>
      <c r="C20" s="47">
        <v>3.9</v>
      </c>
      <c r="D20" s="47">
        <v>3.75</v>
      </c>
      <c r="E20" s="47">
        <v>16.5</v>
      </c>
      <c r="F20" s="47">
        <v>115.5</v>
      </c>
      <c r="G20" s="47">
        <v>200</v>
      </c>
      <c r="H20" s="47">
        <v>5.2</v>
      </c>
      <c r="I20" s="47">
        <v>5</v>
      </c>
      <c r="J20" s="47">
        <v>22</v>
      </c>
      <c r="K20" s="47">
        <v>154</v>
      </c>
      <c r="L20" s="27"/>
      <c r="M20" s="27"/>
    </row>
    <row r="21" spans="1:13" s="13" customFormat="1" ht="13.5" thickBot="1">
      <c r="A21" s="14" t="s">
        <v>104</v>
      </c>
      <c r="B21" s="15">
        <v>50</v>
      </c>
      <c r="C21" s="15">
        <v>4.2</v>
      </c>
      <c r="D21" s="15">
        <v>5.9</v>
      </c>
      <c r="E21" s="15">
        <v>21</v>
      </c>
      <c r="F21" s="15">
        <v>154.5</v>
      </c>
      <c r="G21" s="15">
        <v>60</v>
      </c>
      <c r="H21" s="15">
        <v>5</v>
      </c>
      <c r="I21" s="15">
        <v>7.1</v>
      </c>
      <c r="J21" s="15">
        <v>25.2</v>
      </c>
      <c r="K21" s="15">
        <v>185.4</v>
      </c>
      <c r="L21" s="15"/>
      <c r="M21" s="15">
        <v>469</v>
      </c>
    </row>
    <row r="22" spans="1:13" s="13" customFormat="1" ht="13.5" thickBot="1">
      <c r="A22" s="14"/>
      <c r="B22" s="15"/>
      <c r="C22" s="18">
        <f>C20+C21</f>
        <v>8.1</v>
      </c>
      <c r="D22" s="18">
        <f t="shared" ref="D22:K22" si="2">D20+D21</f>
        <v>9.65</v>
      </c>
      <c r="E22" s="18">
        <f t="shared" si="2"/>
        <v>37.5</v>
      </c>
      <c r="F22" s="18">
        <f t="shared" si="2"/>
        <v>270</v>
      </c>
      <c r="G22" s="18"/>
      <c r="H22" s="18">
        <f t="shared" si="2"/>
        <v>10.199999999999999</v>
      </c>
      <c r="I22" s="18">
        <f t="shared" si="2"/>
        <v>12.1</v>
      </c>
      <c r="J22" s="18">
        <f t="shared" si="2"/>
        <v>47.2</v>
      </c>
      <c r="K22" s="18">
        <f t="shared" si="2"/>
        <v>339.4</v>
      </c>
      <c r="L22" s="15"/>
      <c r="M22" s="15"/>
    </row>
    <row r="23" spans="1:13" s="13" customFormat="1" ht="13.5" thickBot="1">
      <c r="A23" s="12" t="s">
        <v>73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3" s="13" customFormat="1" ht="26.25" thickBot="1">
      <c r="A24" s="14" t="s">
        <v>122</v>
      </c>
      <c r="B24" s="15" t="s">
        <v>75</v>
      </c>
      <c r="C24" s="65" t="s">
        <v>123</v>
      </c>
      <c r="D24" s="15">
        <v>7.02</v>
      </c>
      <c r="E24" s="15">
        <v>26.63</v>
      </c>
      <c r="F24" s="15">
        <v>197.01</v>
      </c>
      <c r="G24" s="15" t="s">
        <v>76</v>
      </c>
      <c r="H24" s="15">
        <v>8.98</v>
      </c>
      <c r="I24" s="15">
        <v>9.3699999999999992</v>
      </c>
      <c r="J24" s="15">
        <v>35.51</v>
      </c>
      <c r="K24" s="15">
        <v>262.68</v>
      </c>
      <c r="L24" s="15"/>
      <c r="M24" s="15">
        <v>168</v>
      </c>
    </row>
    <row r="25" spans="1:13" s="13" customFormat="1" ht="13.5" thickBot="1">
      <c r="A25" s="14" t="s">
        <v>15</v>
      </c>
      <c r="B25" s="15" t="s">
        <v>77</v>
      </c>
      <c r="C25" s="15">
        <v>0.04</v>
      </c>
      <c r="D25" s="15">
        <v>0.01</v>
      </c>
      <c r="E25" s="15">
        <v>6.99</v>
      </c>
      <c r="F25" s="15">
        <v>28</v>
      </c>
      <c r="G25" s="15" t="s">
        <v>78</v>
      </c>
      <c r="H25" s="15">
        <v>0.06</v>
      </c>
      <c r="I25" s="15">
        <v>0.02</v>
      </c>
      <c r="J25" s="15">
        <v>9.99</v>
      </c>
      <c r="K25" s="15">
        <v>40</v>
      </c>
      <c r="L25" s="15"/>
      <c r="M25" s="15">
        <v>392</v>
      </c>
    </row>
    <row r="26" spans="1:13" s="13" customFormat="1" ht="13.5" thickBot="1">
      <c r="A26" s="14" t="s">
        <v>30</v>
      </c>
      <c r="B26" s="15">
        <v>25</v>
      </c>
      <c r="C26" s="15">
        <v>1.9</v>
      </c>
      <c r="D26" s="15">
        <v>1.1299999999999999</v>
      </c>
      <c r="E26" s="15">
        <v>15</v>
      </c>
      <c r="F26" s="15">
        <v>74.25</v>
      </c>
      <c r="G26" s="15">
        <v>30</v>
      </c>
      <c r="H26" s="15">
        <v>2.2799999999999998</v>
      </c>
      <c r="I26" s="15">
        <v>1.35</v>
      </c>
      <c r="J26" s="15">
        <v>18</v>
      </c>
      <c r="K26" s="15">
        <v>89.1</v>
      </c>
      <c r="L26" s="15"/>
      <c r="M26" s="15"/>
    </row>
    <row r="27" spans="1:13" s="13" customFormat="1" ht="13.5" thickBot="1">
      <c r="A27" s="14"/>
      <c r="B27" s="15"/>
      <c r="C27" s="18" t="e">
        <f>C25+C26+C24</f>
        <v>#VALUE!</v>
      </c>
      <c r="D27" s="18">
        <f t="shared" ref="D27:K27" si="3">D25+D26+D24</f>
        <v>8.16</v>
      </c>
      <c r="E27" s="18">
        <f t="shared" si="3"/>
        <v>48.620000000000005</v>
      </c>
      <c r="F27" s="18">
        <f t="shared" si="3"/>
        <v>299.26</v>
      </c>
      <c r="G27" s="18"/>
      <c r="H27" s="18">
        <f t="shared" si="3"/>
        <v>11.32</v>
      </c>
      <c r="I27" s="18">
        <f t="shared" si="3"/>
        <v>10.739999999999998</v>
      </c>
      <c r="J27" s="18">
        <f t="shared" si="3"/>
        <v>63.5</v>
      </c>
      <c r="K27" s="18">
        <f t="shared" si="3"/>
        <v>391.78</v>
      </c>
      <c r="L27" s="15"/>
      <c r="M27" s="15"/>
    </row>
    <row r="28" spans="1:13" s="13" customFormat="1" ht="13.5" thickBot="1">
      <c r="A28" s="12" t="s">
        <v>13</v>
      </c>
      <c r="B28" s="15"/>
      <c r="C28" s="18" t="e">
        <f>C11+C18+C22+C27</f>
        <v>#VALUE!</v>
      </c>
      <c r="D28" s="18">
        <f t="shared" ref="D28:K28" si="4">D11+D18+D22+D27</f>
        <v>60.59</v>
      </c>
      <c r="E28" s="18">
        <f t="shared" si="4"/>
        <v>223.87</v>
      </c>
      <c r="F28" s="18">
        <f t="shared" si="4"/>
        <v>1548.11</v>
      </c>
      <c r="G28" s="18"/>
      <c r="H28" s="18">
        <f t="shared" si="4"/>
        <v>62.720000000000006</v>
      </c>
      <c r="I28" s="18">
        <f t="shared" si="4"/>
        <v>58.66</v>
      </c>
      <c r="J28" s="18">
        <f t="shared" si="4"/>
        <v>301.36</v>
      </c>
      <c r="K28" s="18">
        <f t="shared" si="4"/>
        <v>1961.2</v>
      </c>
      <c r="L28" s="15"/>
      <c r="M28" s="15"/>
    </row>
    <row r="29" spans="1:13" ht="54" customHeight="1" thickBot="1">
      <c r="A29" s="8"/>
    </row>
    <row r="30" spans="1:13" ht="15" customHeight="1">
      <c r="A30" s="1" t="s">
        <v>0</v>
      </c>
      <c r="B30" s="2" t="s">
        <v>2</v>
      </c>
      <c r="C30" s="98" t="s">
        <v>4</v>
      </c>
      <c r="D30" s="99"/>
      <c r="E30" s="99"/>
      <c r="F30" s="100"/>
      <c r="G30" s="2" t="s">
        <v>2</v>
      </c>
      <c r="H30" s="98" t="s">
        <v>4</v>
      </c>
      <c r="I30" s="99"/>
      <c r="J30" s="99"/>
      <c r="K30" s="100"/>
      <c r="L30" s="2" t="s">
        <v>5</v>
      </c>
      <c r="M30" s="107" t="s">
        <v>7</v>
      </c>
    </row>
    <row r="31" spans="1:13" ht="12.75" thickBot="1">
      <c r="A31" s="4" t="s">
        <v>19</v>
      </c>
      <c r="B31" s="5" t="s">
        <v>1</v>
      </c>
      <c r="C31" s="101"/>
      <c r="D31" s="102"/>
      <c r="E31" s="102"/>
      <c r="F31" s="103"/>
      <c r="G31" s="5" t="s">
        <v>1</v>
      </c>
      <c r="H31" s="101"/>
      <c r="I31" s="102"/>
      <c r="J31" s="102"/>
      <c r="K31" s="103"/>
      <c r="L31" s="108" t="s">
        <v>6</v>
      </c>
      <c r="M31" s="108"/>
    </row>
    <row r="32" spans="1:13" ht="12.75" thickBot="1">
      <c r="A32" s="6"/>
      <c r="B32" s="7" t="s">
        <v>3</v>
      </c>
      <c r="C32" s="7" t="s">
        <v>20</v>
      </c>
      <c r="D32" s="7" t="s">
        <v>21</v>
      </c>
      <c r="E32" s="7" t="s">
        <v>22</v>
      </c>
      <c r="F32" s="7" t="s">
        <v>23</v>
      </c>
      <c r="G32" s="7" t="s">
        <v>71</v>
      </c>
      <c r="H32" s="7" t="s">
        <v>20</v>
      </c>
      <c r="I32" s="7" t="s">
        <v>21</v>
      </c>
      <c r="J32" s="7" t="s">
        <v>22</v>
      </c>
      <c r="K32" s="7" t="s">
        <v>23</v>
      </c>
      <c r="L32" s="109"/>
      <c r="M32" s="109"/>
    </row>
    <row r="33" spans="1:13" ht="12.75" thickBot="1">
      <c r="A33" s="104" t="s">
        <v>31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s="13" customFormat="1" ht="13.5" thickBot="1">
      <c r="A34" s="12" t="s">
        <v>9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s="13" customFormat="1" ht="26.25" thickBot="1">
      <c r="A35" s="35" t="s">
        <v>32</v>
      </c>
      <c r="B35" s="64" t="s">
        <v>75</v>
      </c>
      <c r="C35" s="64">
        <v>4.08</v>
      </c>
      <c r="D35" s="65" t="s">
        <v>162</v>
      </c>
      <c r="E35" s="64">
        <v>29.94</v>
      </c>
      <c r="F35" s="64">
        <v>173</v>
      </c>
      <c r="G35" s="20" t="s">
        <v>76</v>
      </c>
      <c r="H35" s="64">
        <v>5.43</v>
      </c>
      <c r="I35" s="64">
        <v>4.2300000000000004</v>
      </c>
      <c r="J35" s="64">
        <v>38.270000000000003</v>
      </c>
      <c r="K35" s="64">
        <v>213</v>
      </c>
      <c r="L35" s="64"/>
      <c r="M35" s="64">
        <v>168</v>
      </c>
    </row>
    <row r="36" spans="1:13" s="13" customFormat="1" ht="13.5" thickBot="1">
      <c r="A36" s="14" t="s">
        <v>15</v>
      </c>
      <c r="B36" s="15" t="s">
        <v>77</v>
      </c>
      <c r="C36" s="15">
        <v>0.04</v>
      </c>
      <c r="D36" s="15">
        <v>0.01</v>
      </c>
      <c r="E36" s="15">
        <v>6.99</v>
      </c>
      <c r="F36" s="15">
        <v>28</v>
      </c>
      <c r="G36" s="15" t="s">
        <v>78</v>
      </c>
      <c r="H36" s="15">
        <v>0.06</v>
      </c>
      <c r="I36" s="15">
        <v>0.02</v>
      </c>
      <c r="J36" s="15">
        <v>9.99</v>
      </c>
      <c r="K36" s="15">
        <v>40</v>
      </c>
      <c r="L36" s="15"/>
      <c r="M36" s="15">
        <v>392</v>
      </c>
    </row>
    <row r="37" spans="1:13" s="13" customFormat="1" ht="12.75" customHeight="1" thickBot="1">
      <c r="A37" s="14" t="s">
        <v>106</v>
      </c>
      <c r="B37" s="64" t="s">
        <v>107</v>
      </c>
      <c r="C37" s="64">
        <v>5</v>
      </c>
      <c r="D37" s="64">
        <v>9.9</v>
      </c>
      <c r="E37" s="64">
        <v>12.7</v>
      </c>
      <c r="F37" s="64">
        <v>159.63</v>
      </c>
      <c r="G37" s="64" t="s">
        <v>108</v>
      </c>
      <c r="H37" s="64">
        <v>6.01</v>
      </c>
      <c r="I37" s="64">
        <v>11.9</v>
      </c>
      <c r="J37" s="64">
        <v>15.24</v>
      </c>
      <c r="K37" s="64">
        <v>191.55</v>
      </c>
      <c r="L37" s="64"/>
      <c r="M37" s="64"/>
    </row>
    <row r="38" spans="1:13" s="13" customFormat="1" ht="13.5" thickBot="1">
      <c r="A38" s="12" t="s">
        <v>10</v>
      </c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s="13" customFormat="1" ht="13.5" thickBot="1">
      <c r="A39" s="14" t="s">
        <v>17</v>
      </c>
      <c r="B39" s="15">
        <v>100</v>
      </c>
      <c r="C39" s="15"/>
      <c r="D39" s="15"/>
      <c r="E39" s="15">
        <v>12</v>
      </c>
      <c r="F39" s="15">
        <v>50</v>
      </c>
      <c r="G39" s="15">
        <v>100</v>
      </c>
      <c r="H39" s="15"/>
      <c r="I39" s="15"/>
      <c r="J39" s="15">
        <v>12</v>
      </c>
      <c r="K39" s="15">
        <v>50</v>
      </c>
      <c r="L39" s="15"/>
      <c r="M39" s="15"/>
    </row>
    <row r="40" spans="1:13" s="13" customFormat="1" ht="13.5" thickBot="1">
      <c r="A40" s="14"/>
      <c r="B40" s="15"/>
      <c r="C40" s="18">
        <f>C35+C36+C37</f>
        <v>9.120000000000001</v>
      </c>
      <c r="D40" s="67" t="s">
        <v>163</v>
      </c>
      <c r="E40" s="18">
        <v>61.63</v>
      </c>
      <c r="F40" s="18">
        <v>410.63</v>
      </c>
      <c r="G40" s="18"/>
      <c r="H40" s="18">
        <f t="shared" ref="H40:I40" si="5">H35+H36+H37</f>
        <v>11.5</v>
      </c>
      <c r="I40" s="18">
        <f t="shared" si="5"/>
        <v>16.149999999999999</v>
      </c>
      <c r="J40" s="18">
        <v>75.5</v>
      </c>
      <c r="K40" s="18">
        <v>494.55</v>
      </c>
      <c r="L40" s="15"/>
      <c r="M40" s="15"/>
    </row>
    <row r="41" spans="1:13" s="13" customFormat="1" ht="13.5" thickBot="1">
      <c r="A41" s="12" t="s">
        <v>11</v>
      </c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</row>
    <row r="42" spans="1:13" s="13" customFormat="1" ht="26.25" thickBot="1">
      <c r="A42" s="14" t="s">
        <v>109</v>
      </c>
      <c r="B42" s="15">
        <v>200</v>
      </c>
      <c r="C42" s="19">
        <v>6.52</v>
      </c>
      <c r="D42" s="15">
        <v>4.68</v>
      </c>
      <c r="E42" s="15">
        <v>24.74</v>
      </c>
      <c r="F42" s="15">
        <v>152.78</v>
      </c>
      <c r="G42" s="15">
        <v>250</v>
      </c>
      <c r="H42" s="15">
        <v>8.15</v>
      </c>
      <c r="I42" s="15">
        <v>5.86</v>
      </c>
      <c r="J42" s="15">
        <v>30.93</v>
      </c>
      <c r="K42" s="15">
        <v>190.98</v>
      </c>
      <c r="L42" s="15"/>
      <c r="M42" s="15">
        <v>81</v>
      </c>
    </row>
    <row r="43" spans="1:13" s="13" customFormat="1" ht="26.25" thickBot="1">
      <c r="A43" s="44" t="s">
        <v>47</v>
      </c>
      <c r="B43" s="42">
        <v>60</v>
      </c>
      <c r="C43" s="42">
        <v>12.9</v>
      </c>
      <c r="D43" s="42">
        <v>7.54</v>
      </c>
      <c r="E43" s="42">
        <v>4.5999999999999996</v>
      </c>
      <c r="F43" s="42">
        <v>139.56</v>
      </c>
      <c r="G43" s="42">
        <v>80</v>
      </c>
      <c r="H43" s="42">
        <v>17.23</v>
      </c>
      <c r="I43" s="42">
        <v>10.06</v>
      </c>
      <c r="J43" s="42">
        <v>6.14</v>
      </c>
      <c r="K43" s="42">
        <v>186.08</v>
      </c>
      <c r="L43" s="42"/>
      <c r="M43" s="42" t="s">
        <v>100</v>
      </c>
    </row>
    <row r="44" spans="1:13" s="13" customFormat="1" ht="13.5" thickBot="1">
      <c r="A44" s="14" t="s">
        <v>64</v>
      </c>
      <c r="B44" s="61">
        <v>100</v>
      </c>
      <c r="C44" s="61">
        <v>3.7</v>
      </c>
      <c r="D44" s="61">
        <v>3.46</v>
      </c>
      <c r="E44" s="61">
        <v>23.56</v>
      </c>
      <c r="F44" s="61">
        <v>140.16999999999999</v>
      </c>
      <c r="G44" s="61">
        <v>120</v>
      </c>
      <c r="H44" s="61">
        <v>4.4400000000000004</v>
      </c>
      <c r="I44" s="61">
        <v>4.1500000000000004</v>
      </c>
      <c r="J44" s="61">
        <v>28.27</v>
      </c>
      <c r="K44" s="61">
        <v>168.2</v>
      </c>
      <c r="L44" s="61"/>
      <c r="M44" s="61">
        <v>205</v>
      </c>
    </row>
    <row r="45" spans="1:13" s="13" customFormat="1" ht="26.25" thickBot="1">
      <c r="A45" s="14" t="s">
        <v>25</v>
      </c>
      <c r="B45" s="15">
        <v>150</v>
      </c>
      <c r="C45" s="15">
        <v>0.33</v>
      </c>
      <c r="D45" s="15">
        <v>0.02</v>
      </c>
      <c r="E45" s="15">
        <v>20.83</v>
      </c>
      <c r="F45" s="15">
        <v>85</v>
      </c>
      <c r="G45" s="15">
        <v>180</v>
      </c>
      <c r="H45" s="15">
        <v>0.4</v>
      </c>
      <c r="I45" s="15">
        <v>0.02</v>
      </c>
      <c r="J45" s="15">
        <v>24.99</v>
      </c>
      <c r="K45" s="15">
        <v>102</v>
      </c>
      <c r="L45" s="15" t="s">
        <v>74</v>
      </c>
      <c r="M45" s="15">
        <v>376</v>
      </c>
    </row>
    <row r="46" spans="1:13" s="13" customFormat="1" ht="13.5" thickBot="1">
      <c r="A46" s="14" t="s">
        <v>38</v>
      </c>
      <c r="B46" s="15">
        <v>40</v>
      </c>
      <c r="C46" s="15">
        <v>1.98</v>
      </c>
      <c r="D46" s="15">
        <v>0.36</v>
      </c>
      <c r="E46" s="15">
        <v>10.02</v>
      </c>
      <c r="F46" s="15">
        <v>52.2</v>
      </c>
      <c r="G46" s="15">
        <v>50</v>
      </c>
      <c r="H46" s="15">
        <v>3.3</v>
      </c>
      <c r="I46" s="15">
        <v>0.6</v>
      </c>
      <c r="J46" s="15">
        <v>16.7</v>
      </c>
      <c r="K46" s="15">
        <v>87</v>
      </c>
      <c r="L46" s="15"/>
      <c r="M46" s="15"/>
    </row>
    <row r="47" spans="1:13" s="13" customFormat="1" ht="13.5" thickBot="1">
      <c r="A47" s="14" t="s">
        <v>27</v>
      </c>
      <c r="B47" s="15">
        <v>20</v>
      </c>
      <c r="C47" s="15">
        <v>1.5</v>
      </c>
      <c r="D47" s="15">
        <v>0.1</v>
      </c>
      <c r="E47" s="15">
        <v>10</v>
      </c>
      <c r="F47" s="15">
        <v>47.4</v>
      </c>
      <c r="G47" s="15">
        <v>20</v>
      </c>
      <c r="H47" s="15">
        <v>1.5</v>
      </c>
      <c r="I47" s="15">
        <v>0.1</v>
      </c>
      <c r="J47" s="15">
        <v>10</v>
      </c>
      <c r="K47" s="15">
        <v>47.4</v>
      </c>
      <c r="L47" s="15"/>
      <c r="M47" s="15"/>
    </row>
    <row r="48" spans="1:13" s="13" customFormat="1" ht="13.5" thickBot="1">
      <c r="A48" s="14"/>
      <c r="B48" s="15"/>
      <c r="C48" s="18">
        <v>26.93</v>
      </c>
      <c r="D48" s="18">
        <v>16.16</v>
      </c>
      <c r="E48" s="18">
        <v>93.75</v>
      </c>
      <c r="F48" s="18">
        <v>617.11</v>
      </c>
      <c r="G48" s="18"/>
      <c r="H48" s="18">
        <v>35.020000000000003</v>
      </c>
      <c r="I48" s="18">
        <v>20.79</v>
      </c>
      <c r="J48" s="18">
        <v>117.03</v>
      </c>
      <c r="K48" s="18">
        <v>781.66</v>
      </c>
      <c r="L48" s="15"/>
      <c r="M48" s="15"/>
    </row>
    <row r="49" spans="1:13" s="13" customFormat="1" ht="13.5" thickBot="1">
      <c r="A49" s="12" t="s">
        <v>72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/>
    </row>
    <row r="50" spans="1:13" s="13" customFormat="1" ht="13.5" thickBot="1">
      <c r="A50" s="14" t="s">
        <v>15</v>
      </c>
      <c r="B50" s="15" t="s">
        <v>77</v>
      </c>
      <c r="C50" s="15">
        <v>0.04</v>
      </c>
      <c r="D50" s="15">
        <v>0.01</v>
      </c>
      <c r="E50" s="15">
        <v>6.99</v>
      </c>
      <c r="F50" s="15">
        <v>28</v>
      </c>
      <c r="G50" s="15" t="s">
        <v>78</v>
      </c>
      <c r="H50" s="15">
        <v>0.06</v>
      </c>
      <c r="I50" s="15">
        <v>0.02</v>
      </c>
      <c r="J50" s="15">
        <v>9.99</v>
      </c>
      <c r="K50" s="15">
        <v>40</v>
      </c>
      <c r="L50" s="15"/>
      <c r="M50" s="15">
        <v>392</v>
      </c>
    </row>
    <row r="51" spans="1:13" s="13" customFormat="1" ht="39" thickBot="1">
      <c r="A51" s="35" t="s">
        <v>48</v>
      </c>
      <c r="B51" s="27" t="s">
        <v>84</v>
      </c>
      <c r="C51" s="27">
        <v>8.69</v>
      </c>
      <c r="D51" s="27">
        <v>10.8</v>
      </c>
      <c r="E51" s="27">
        <v>21.24</v>
      </c>
      <c r="F51" s="27">
        <v>231.45</v>
      </c>
      <c r="G51" s="27" t="s">
        <v>85</v>
      </c>
      <c r="H51" s="27">
        <v>10.19</v>
      </c>
      <c r="I51" s="27">
        <v>12.64</v>
      </c>
      <c r="J51" s="27">
        <v>23.25</v>
      </c>
      <c r="K51" s="27">
        <v>265.14999999999998</v>
      </c>
      <c r="L51" s="27"/>
      <c r="M51" s="27" t="s">
        <v>101</v>
      </c>
    </row>
    <row r="52" spans="1:13" s="13" customFormat="1" ht="13.5" thickBot="1">
      <c r="A52" s="14"/>
      <c r="B52" s="15"/>
      <c r="C52" s="18">
        <f>C50+C51</f>
        <v>8.7299999999999986</v>
      </c>
      <c r="D52" s="18">
        <f>D50+D51</f>
        <v>10.81</v>
      </c>
      <c r="E52" s="18">
        <f>E50+E51</f>
        <v>28.229999999999997</v>
      </c>
      <c r="F52" s="18">
        <f>F50+F51</f>
        <v>259.45</v>
      </c>
      <c r="G52" s="18"/>
      <c r="H52" s="18">
        <f>H50+H51</f>
        <v>10.25</v>
      </c>
      <c r="I52" s="18">
        <f>I50+I51</f>
        <v>12.66</v>
      </c>
      <c r="J52" s="18">
        <f>J50+J51</f>
        <v>33.24</v>
      </c>
      <c r="K52" s="18">
        <f>K50+K51</f>
        <v>305.14999999999998</v>
      </c>
      <c r="L52" s="15"/>
      <c r="M52" s="15"/>
    </row>
    <row r="53" spans="1:13" s="13" customFormat="1" ht="13.5" thickBot="1">
      <c r="A53" s="12" t="s">
        <v>73</v>
      </c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</row>
    <row r="54" spans="1:13" s="13" customFormat="1" ht="26.25" thickBot="1">
      <c r="A54" s="14" t="s">
        <v>36</v>
      </c>
      <c r="B54" s="15">
        <v>150</v>
      </c>
      <c r="C54" s="15">
        <v>4.74</v>
      </c>
      <c r="D54" s="15">
        <v>6.67</v>
      </c>
      <c r="E54" s="15">
        <v>19.11</v>
      </c>
      <c r="F54" s="15">
        <v>155.53</v>
      </c>
      <c r="G54" s="15">
        <v>200</v>
      </c>
      <c r="H54" s="15">
        <v>6.33</v>
      </c>
      <c r="I54" s="15">
        <v>8.9</v>
      </c>
      <c r="J54" s="15">
        <v>25.49</v>
      </c>
      <c r="K54" s="15">
        <v>207.38</v>
      </c>
      <c r="L54" s="15"/>
      <c r="M54" s="15" t="s">
        <v>97</v>
      </c>
    </row>
    <row r="55" spans="1:13" s="13" customFormat="1" ht="13.5" thickBot="1">
      <c r="A55" s="14" t="s">
        <v>15</v>
      </c>
      <c r="B55" s="15" t="s">
        <v>77</v>
      </c>
      <c r="C55" s="15">
        <v>0.04</v>
      </c>
      <c r="D55" s="15">
        <v>0.01</v>
      </c>
      <c r="E55" s="15">
        <v>6.99</v>
      </c>
      <c r="F55" s="15">
        <v>28</v>
      </c>
      <c r="G55" s="15" t="s">
        <v>78</v>
      </c>
      <c r="H55" s="15">
        <v>0.06</v>
      </c>
      <c r="I55" s="15">
        <v>0.02</v>
      </c>
      <c r="J55" s="15">
        <v>9.99</v>
      </c>
      <c r="K55" s="15">
        <v>40</v>
      </c>
      <c r="L55" s="15"/>
      <c r="M55" s="15">
        <v>392</v>
      </c>
    </row>
    <row r="56" spans="1:13" s="13" customFormat="1" ht="13.5" thickBot="1">
      <c r="A56" s="14" t="s">
        <v>30</v>
      </c>
      <c r="B56" s="15">
        <v>25</v>
      </c>
      <c r="C56" s="15">
        <v>1.9</v>
      </c>
      <c r="D56" s="15">
        <v>1.1299999999999999</v>
      </c>
      <c r="E56" s="15">
        <v>15</v>
      </c>
      <c r="F56" s="15">
        <v>74.25</v>
      </c>
      <c r="G56" s="15">
        <v>30</v>
      </c>
      <c r="H56" s="15">
        <v>2.2799999999999998</v>
      </c>
      <c r="I56" s="15">
        <v>1.35</v>
      </c>
      <c r="J56" s="15">
        <v>18</v>
      </c>
      <c r="K56" s="15">
        <v>89.1</v>
      </c>
      <c r="L56" s="15"/>
      <c r="M56" s="15"/>
    </row>
    <row r="57" spans="1:13" ht="26.25" customHeight="1" thickBot="1">
      <c r="A57" s="14"/>
      <c r="B57" s="15"/>
      <c r="C57" s="18">
        <f>C54+C55+C56</f>
        <v>6.68</v>
      </c>
      <c r="D57" s="18">
        <f t="shared" ref="D57:K57" si="6">D54+D55+D56</f>
        <v>7.81</v>
      </c>
      <c r="E57" s="18">
        <f t="shared" si="6"/>
        <v>41.1</v>
      </c>
      <c r="F57" s="18">
        <f t="shared" si="6"/>
        <v>257.77999999999997</v>
      </c>
      <c r="G57" s="18"/>
      <c r="H57" s="18">
        <f t="shared" si="6"/>
        <v>8.67</v>
      </c>
      <c r="I57" s="18">
        <f t="shared" si="6"/>
        <v>10.27</v>
      </c>
      <c r="J57" s="18">
        <f t="shared" si="6"/>
        <v>53.48</v>
      </c>
      <c r="K57" s="18">
        <f t="shared" si="6"/>
        <v>336.48</v>
      </c>
      <c r="L57" s="15"/>
      <c r="M57" s="15"/>
    </row>
    <row r="58" spans="1:13" ht="13.5" thickBot="1">
      <c r="A58" s="21" t="s">
        <v>13</v>
      </c>
      <c r="B58" s="15"/>
      <c r="C58" s="18">
        <f>C40+C48+C52+C57</f>
        <v>51.459999999999994</v>
      </c>
      <c r="D58" s="18">
        <v>41.19</v>
      </c>
      <c r="E58" s="18">
        <v>212.07</v>
      </c>
      <c r="F58" s="18">
        <f>F40+F48+F52+F57</f>
        <v>1544.97</v>
      </c>
      <c r="G58" s="18"/>
      <c r="H58" s="18">
        <f>H40+H48+H52+H57</f>
        <v>65.44</v>
      </c>
      <c r="I58" s="18">
        <f>I40+I48+I52+I57</f>
        <v>59.86999999999999</v>
      </c>
      <c r="J58" s="18">
        <f>J40+J48+J52+J57</f>
        <v>279.25</v>
      </c>
      <c r="K58" s="18">
        <f>K40+K48+K52+K57</f>
        <v>1917.8400000000001</v>
      </c>
      <c r="L58" s="15"/>
      <c r="M58" s="15"/>
    </row>
    <row r="59" spans="1:13" s="13" customFormat="1" ht="12.75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13" customFormat="1" ht="13.5" thickBot="1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13" customFormat="1" ht="12.75">
      <c r="A61" s="22" t="s">
        <v>0</v>
      </c>
      <c r="B61" s="23" t="s">
        <v>2</v>
      </c>
      <c r="C61" s="81" t="s">
        <v>4</v>
      </c>
      <c r="D61" s="82"/>
      <c r="E61" s="82"/>
      <c r="F61" s="83"/>
      <c r="G61" s="23" t="s">
        <v>2</v>
      </c>
      <c r="H61" s="81" t="s">
        <v>4</v>
      </c>
      <c r="I61" s="82"/>
      <c r="J61" s="82"/>
      <c r="K61" s="83"/>
      <c r="L61" s="23" t="s">
        <v>5</v>
      </c>
      <c r="M61" s="72" t="s">
        <v>7</v>
      </c>
    </row>
    <row r="62" spans="1:13" s="13" customFormat="1" ht="13.5" thickBot="1">
      <c r="A62" s="24" t="s">
        <v>19</v>
      </c>
      <c r="B62" s="25" t="s">
        <v>1</v>
      </c>
      <c r="C62" s="84"/>
      <c r="D62" s="85"/>
      <c r="E62" s="85"/>
      <c r="F62" s="86"/>
      <c r="G62" s="25" t="s">
        <v>1</v>
      </c>
      <c r="H62" s="84"/>
      <c r="I62" s="85"/>
      <c r="J62" s="85"/>
      <c r="K62" s="86"/>
      <c r="L62" s="73" t="s">
        <v>6</v>
      </c>
      <c r="M62" s="73"/>
    </row>
    <row r="63" spans="1:13" s="13" customFormat="1" ht="13.5" thickBot="1">
      <c r="A63" s="26"/>
      <c r="B63" s="15" t="s">
        <v>3</v>
      </c>
      <c r="C63" s="15" t="s">
        <v>20</v>
      </c>
      <c r="D63" s="15" t="s">
        <v>21</v>
      </c>
      <c r="E63" s="15" t="s">
        <v>22</v>
      </c>
      <c r="F63" s="15" t="s">
        <v>23</v>
      </c>
      <c r="G63" s="15" t="s">
        <v>71</v>
      </c>
      <c r="H63" s="15" t="s">
        <v>20</v>
      </c>
      <c r="I63" s="15" t="s">
        <v>21</v>
      </c>
      <c r="J63" s="15" t="s">
        <v>22</v>
      </c>
      <c r="K63" s="15" t="s">
        <v>23</v>
      </c>
      <c r="L63" s="74"/>
      <c r="M63" s="74"/>
    </row>
    <row r="64" spans="1:13" s="13" customFormat="1" ht="13.5" thickBot="1">
      <c r="A64" s="78" t="s">
        <v>41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</row>
    <row r="65" spans="1:13" s="13" customFormat="1" ht="13.5" thickBot="1">
      <c r="A65" s="12" t="s">
        <v>9</v>
      </c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</row>
    <row r="66" spans="1:13" s="13" customFormat="1" ht="26.25" thickBot="1">
      <c r="A66" s="14" t="s">
        <v>33</v>
      </c>
      <c r="B66" s="15" t="s">
        <v>75</v>
      </c>
      <c r="C66" s="15">
        <v>5.54</v>
      </c>
      <c r="D66" s="15">
        <v>6.83</v>
      </c>
      <c r="E66" s="15">
        <v>24.16</v>
      </c>
      <c r="F66" s="15">
        <v>181.17</v>
      </c>
      <c r="G66" s="15" t="s">
        <v>76</v>
      </c>
      <c r="H66" s="15">
        <v>7.39</v>
      </c>
      <c r="I66" s="15">
        <v>9.11</v>
      </c>
      <c r="J66" s="15">
        <v>32.21</v>
      </c>
      <c r="K66" s="15">
        <v>241.56</v>
      </c>
      <c r="L66" s="15"/>
      <c r="M66" s="15">
        <v>84</v>
      </c>
    </row>
    <row r="67" spans="1:13" s="13" customFormat="1" ht="13.5" thickBot="1">
      <c r="A67" s="14" t="s">
        <v>15</v>
      </c>
      <c r="B67" s="15" t="s">
        <v>77</v>
      </c>
      <c r="C67" s="15">
        <v>0.04</v>
      </c>
      <c r="D67" s="15">
        <v>0.01</v>
      </c>
      <c r="E67" s="15">
        <v>6.99</v>
      </c>
      <c r="F67" s="15">
        <v>28</v>
      </c>
      <c r="G67" s="15" t="s">
        <v>78</v>
      </c>
      <c r="H67" s="15">
        <v>0.06</v>
      </c>
      <c r="I67" s="15">
        <v>0.02</v>
      </c>
      <c r="J67" s="15">
        <v>9.99</v>
      </c>
      <c r="K67" s="15">
        <v>40</v>
      </c>
      <c r="L67" s="15"/>
      <c r="M67" s="15">
        <v>392</v>
      </c>
    </row>
    <row r="68" spans="1:13" s="13" customFormat="1" ht="26.25" thickBot="1">
      <c r="A68" s="14" t="s">
        <v>106</v>
      </c>
      <c r="B68" s="64" t="s">
        <v>107</v>
      </c>
      <c r="C68" s="64">
        <v>5</v>
      </c>
      <c r="D68" s="64">
        <v>9.9</v>
      </c>
      <c r="E68" s="64">
        <v>12.7</v>
      </c>
      <c r="F68" s="64">
        <v>159.63</v>
      </c>
      <c r="G68" s="64" t="s">
        <v>108</v>
      </c>
      <c r="H68" s="64">
        <v>6.01</v>
      </c>
      <c r="I68" s="64">
        <v>11.9</v>
      </c>
      <c r="J68" s="64">
        <v>15.24</v>
      </c>
      <c r="K68" s="64">
        <v>191.55</v>
      </c>
      <c r="L68" s="64"/>
      <c r="M68" s="64"/>
    </row>
    <row r="69" spans="1:13" s="13" customFormat="1" ht="13.5" thickBot="1">
      <c r="A69" s="12" t="s">
        <v>10</v>
      </c>
      <c r="B69" s="75" t="s">
        <v>116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s="13" customFormat="1" ht="13.5" thickBot="1">
      <c r="A70" s="14" t="s">
        <v>37</v>
      </c>
      <c r="B70" s="15">
        <v>90</v>
      </c>
      <c r="C70" s="15"/>
      <c r="D70" s="15"/>
      <c r="E70" s="15">
        <v>18.899999999999999</v>
      </c>
      <c r="F70" s="15">
        <v>85.5</v>
      </c>
      <c r="G70" s="15">
        <v>100</v>
      </c>
      <c r="H70" s="15"/>
      <c r="I70" s="15"/>
      <c r="J70" s="15">
        <v>21</v>
      </c>
      <c r="K70" s="15">
        <v>95</v>
      </c>
      <c r="L70" s="15"/>
      <c r="M70" s="15"/>
    </row>
    <row r="71" spans="1:13" s="13" customFormat="1" ht="13.5" thickBot="1">
      <c r="A71" s="14"/>
      <c r="B71" s="15"/>
      <c r="C71" s="18">
        <f>C66+C67+C68+C70</f>
        <v>10.58</v>
      </c>
      <c r="D71" s="18">
        <f t="shared" ref="D71:K71" si="7">D66+D67+D68+D70</f>
        <v>16.740000000000002</v>
      </c>
      <c r="E71" s="18">
        <f t="shared" si="7"/>
        <v>62.749999999999993</v>
      </c>
      <c r="F71" s="18">
        <f t="shared" si="7"/>
        <v>454.29999999999995</v>
      </c>
      <c r="G71" s="18"/>
      <c r="H71" s="18">
        <f t="shared" si="7"/>
        <v>13.459999999999999</v>
      </c>
      <c r="I71" s="18">
        <f t="shared" si="7"/>
        <v>21.03</v>
      </c>
      <c r="J71" s="18">
        <f t="shared" si="7"/>
        <v>78.44</v>
      </c>
      <c r="K71" s="18">
        <f t="shared" si="7"/>
        <v>568.11</v>
      </c>
      <c r="L71" s="15"/>
      <c r="M71" s="15"/>
    </row>
    <row r="72" spans="1:13" s="13" customFormat="1" ht="13.5" thickBot="1">
      <c r="A72" s="12" t="s">
        <v>11</v>
      </c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s="13" customFormat="1" ht="13.5" thickBot="1">
      <c r="A73" s="14" t="s">
        <v>124</v>
      </c>
      <c r="B73" s="15">
        <v>200</v>
      </c>
      <c r="C73" s="15" t="s">
        <v>129</v>
      </c>
      <c r="D73" s="15" t="s">
        <v>130</v>
      </c>
      <c r="E73" s="15" t="s">
        <v>131</v>
      </c>
      <c r="F73" s="15" t="s">
        <v>132</v>
      </c>
      <c r="G73" s="15">
        <v>250</v>
      </c>
      <c r="H73" s="65" t="s">
        <v>128</v>
      </c>
      <c r="I73" s="65" t="s">
        <v>125</v>
      </c>
      <c r="J73" s="15" t="s">
        <v>126</v>
      </c>
      <c r="K73" s="15" t="s">
        <v>127</v>
      </c>
      <c r="L73" s="15"/>
      <c r="M73" s="15"/>
    </row>
    <row r="74" spans="1:13" s="13" customFormat="1" ht="13.5" thickBot="1">
      <c r="A74" s="14" t="s">
        <v>87</v>
      </c>
      <c r="B74" s="62">
        <v>160</v>
      </c>
      <c r="C74" s="62">
        <v>13.74</v>
      </c>
      <c r="D74" s="62" t="s">
        <v>152</v>
      </c>
      <c r="E74" s="62" t="s">
        <v>151</v>
      </c>
      <c r="F74" s="62" t="s">
        <v>150</v>
      </c>
      <c r="G74" s="62" t="s">
        <v>141</v>
      </c>
      <c r="H74" s="62" t="s">
        <v>142</v>
      </c>
      <c r="I74" s="62" t="s">
        <v>143</v>
      </c>
      <c r="J74" s="62" t="s">
        <v>144</v>
      </c>
      <c r="K74" s="62" t="s">
        <v>145</v>
      </c>
      <c r="L74" s="62"/>
      <c r="M74" s="62"/>
    </row>
    <row r="75" spans="1:13" s="13" customFormat="1" ht="13.5" thickBot="1">
      <c r="A75" s="14" t="s">
        <v>114</v>
      </c>
      <c r="B75" s="62">
        <v>100</v>
      </c>
      <c r="C75" s="62" t="s">
        <v>137</v>
      </c>
      <c r="D75" s="62" t="s">
        <v>138</v>
      </c>
      <c r="E75" s="62" t="s">
        <v>139</v>
      </c>
      <c r="F75" s="62" t="s">
        <v>140</v>
      </c>
      <c r="G75" s="62">
        <v>120</v>
      </c>
      <c r="H75" s="62" t="s">
        <v>133</v>
      </c>
      <c r="I75" s="62" t="s">
        <v>134</v>
      </c>
      <c r="J75" s="62" t="s">
        <v>135</v>
      </c>
      <c r="K75" s="62" t="s">
        <v>136</v>
      </c>
      <c r="L75" s="62"/>
      <c r="M75" s="62"/>
    </row>
    <row r="76" spans="1:13" s="13" customFormat="1" ht="26.25" thickBot="1">
      <c r="A76" s="14" t="s">
        <v>25</v>
      </c>
      <c r="B76" s="15">
        <v>150</v>
      </c>
      <c r="C76" s="15">
        <v>0.33</v>
      </c>
      <c r="D76" s="15">
        <v>0.02</v>
      </c>
      <c r="E76" s="15">
        <v>20.83</v>
      </c>
      <c r="F76" s="15">
        <v>85</v>
      </c>
      <c r="G76" s="15">
        <v>180</v>
      </c>
      <c r="H76" s="15">
        <v>0.4</v>
      </c>
      <c r="I76" s="15">
        <v>0.02</v>
      </c>
      <c r="J76" s="15">
        <v>24.99</v>
      </c>
      <c r="K76" s="15">
        <v>102</v>
      </c>
      <c r="L76" s="15" t="s">
        <v>74</v>
      </c>
      <c r="M76" s="15">
        <v>376</v>
      </c>
    </row>
    <row r="77" spans="1:13" s="13" customFormat="1" ht="13.5" thickBot="1">
      <c r="A77" s="14" t="s">
        <v>26</v>
      </c>
      <c r="B77" s="15">
        <v>40</v>
      </c>
      <c r="C77" s="15">
        <v>1.98</v>
      </c>
      <c r="D77" s="15">
        <v>0.36</v>
      </c>
      <c r="E77" s="15">
        <v>10.02</v>
      </c>
      <c r="F77" s="15">
        <v>52.2</v>
      </c>
      <c r="G77" s="15">
        <v>50</v>
      </c>
      <c r="H77" s="15">
        <v>3.3</v>
      </c>
      <c r="I77" s="15">
        <v>0.6</v>
      </c>
      <c r="J77" s="15">
        <v>16.7</v>
      </c>
      <c r="K77" s="15">
        <v>87</v>
      </c>
      <c r="L77" s="15"/>
      <c r="M77" s="15"/>
    </row>
    <row r="78" spans="1:13" s="13" customFormat="1" ht="13.5" thickBot="1">
      <c r="A78" s="14" t="s">
        <v>27</v>
      </c>
      <c r="B78" s="15">
        <v>20</v>
      </c>
      <c r="C78" s="15">
        <v>1.5</v>
      </c>
      <c r="D78" s="15">
        <v>0.1</v>
      </c>
      <c r="E78" s="15">
        <v>10</v>
      </c>
      <c r="F78" s="15">
        <v>47.4</v>
      </c>
      <c r="G78" s="15">
        <v>20</v>
      </c>
      <c r="H78" s="15">
        <v>1.5</v>
      </c>
      <c r="I78" s="15">
        <v>0.1</v>
      </c>
      <c r="J78" s="15">
        <v>10</v>
      </c>
      <c r="K78" s="15">
        <v>47.4</v>
      </c>
      <c r="L78" s="15"/>
      <c r="M78" s="15"/>
    </row>
    <row r="79" spans="1:13" s="13" customFormat="1" ht="15.75" thickBot="1">
      <c r="A79" s="14"/>
      <c r="B79" s="15"/>
      <c r="C79" s="18" t="s">
        <v>153</v>
      </c>
      <c r="D79" s="18" t="s">
        <v>154</v>
      </c>
      <c r="E79" s="18" t="s">
        <v>155</v>
      </c>
      <c r="F79" s="66" t="s">
        <v>156</v>
      </c>
      <c r="G79" s="18"/>
      <c r="H79" s="18" t="s">
        <v>149</v>
      </c>
      <c r="I79" s="18" t="s">
        <v>148</v>
      </c>
      <c r="J79" s="18" t="s">
        <v>147</v>
      </c>
      <c r="K79" s="18" t="s">
        <v>146</v>
      </c>
      <c r="L79" s="15"/>
      <c r="M79" s="15"/>
    </row>
    <row r="80" spans="1:13" s="13" customFormat="1" ht="13.5" thickBot="1">
      <c r="A80" s="12" t="s">
        <v>72</v>
      </c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7"/>
    </row>
    <row r="81" spans="1:13" s="13" customFormat="1" ht="13.5" thickBot="1">
      <c r="A81" s="35" t="s">
        <v>120</v>
      </c>
      <c r="B81" s="27">
        <v>150</v>
      </c>
      <c r="C81" s="27">
        <v>3.15</v>
      </c>
      <c r="D81" s="27">
        <v>2.72</v>
      </c>
      <c r="E81" s="27">
        <v>12.96</v>
      </c>
      <c r="F81" s="27">
        <v>89</v>
      </c>
      <c r="G81" s="27">
        <v>200</v>
      </c>
      <c r="H81" s="27">
        <v>4.2</v>
      </c>
      <c r="I81" s="27">
        <v>3.62</v>
      </c>
      <c r="J81" s="27">
        <v>17.28</v>
      </c>
      <c r="K81" s="27">
        <v>118.66</v>
      </c>
      <c r="L81" s="27"/>
      <c r="M81" s="27">
        <v>397</v>
      </c>
    </row>
    <row r="82" spans="1:13" s="13" customFormat="1" ht="13.5" thickBot="1">
      <c r="A82" s="35" t="s">
        <v>28</v>
      </c>
      <c r="B82" s="27">
        <v>20</v>
      </c>
      <c r="C82" s="27">
        <v>0.68</v>
      </c>
      <c r="D82" s="27">
        <v>6.04</v>
      </c>
      <c r="E82" s="27">
        <v>12.94</v>
      </c>
      <c r="F82" s="27">
        <v>106</v>
      </c>
      <c r="G82" s="27">
        <v>20</v>
      </c>
      <c r="H82" s="27">
        <v>0.68</v>
      </c>
      <c r="I82" s="27">
        <v>6.04</v>
      </c>
      <c r="J82" s="27">
        <v>12.94</v>
      </c>
      <c r="K82" s="27">
        <v>106</v>
      </c>
      <c r="L82" s="27"/>
      <c r="M82" s="27"/>
    </row>
    <row r="83" spans="1:13" s="13" customFormat="1" ht="13.5" thickBot="1">
      <c r="A83" s="14"/>
      <c r="B83" s="15"/>
      <c r="C83" s="18">
        <f>C81+C82</f>
        <v>3.83</v>
      </c>
      <c r="D83" s="18">
        <f t="shared" ref="D83:K83" si="8">D81+D82</f>
        <v>8.76</v>
      </c>
      <c r="E83" s="18">
        <f t="shared" si="8"/>
        <v>25.9</v>
      </c>
      <c r="F83" s="18">
        <f t="shared" si="8"/>
        <v>195</v>
      </c>
      <c r="G83" s="18"/>
      <c r="H83" s="18">
        <f t="shared" si="8"/>
        <v>4.88</v>
      </c>
      <c r="I83" s="18">
        <f t="shared" si="8"/>
        <v>9.66</v>
      </c>
      <c r="J83" s="18">
        <f t="shared" si="8"/>
        <v>30.22</v>
      </c>
      <c r="K83" s="18">
        <f t="shared" si="8"/>
        <v>224.66</v>
      </c>
      <c r="L83" s="15"/>
      <c r="M83" s="15"/>
    </row>
    <row r="84" spans="1:13" s="13" customFormat="1" ht="13.5" thickBot="1">
      <c r="A84" s="12" t="s">
        <v>73</v>
      </c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7"/>
    </row>
    <row r="85" spans="1:13" s="13" customFormat="1" ht="26.25" thickBot="1">
      <c r="A85" s="14" t="s">
        <v>161</v>
      </c>
      <c r="B85" s="15">
        <v>150</v>
      </c>
      <c r="C85" s="15">
        <v>4.3</v>
      </c>
      <c r="D85" s="15">
        <v>4.6900000000000004</v>
      </c>
      <c r="E85" s="15">
        <v>15.2</v>
      </c>
      <c r="F85" s="15">
        <v>120.26</v>
      </c>
      <c r="G85" s="15">
        <v>200</v>
      </c>
      <c r="H85" s="68" t="s">
        <v>170</v>
      </c>
      <c r="I85" s="15">
        <v>6.25</v>
      </c>
      <c r="J85" s="15">
        <v>20.27</v>
      </c>
      <c r="K85" s="15">
        <v>160.35</v>
      </c>
      <c r="L85" s="15"/>
      <c r="M85" s="15">
        <v>94</v>
      </c>
    </row>
    <row r="86" spans="1:13" s="13" customFormat="1" ht="13.5" thickBot="1">
      <c r="A86" s="14" t="s">
        <v>15</v>
      </c>
      <c r="B86" s="15" t="s">
        <v>77</v>
      </c>
      <c r="C86" s="15">
        <v>0.04</v>
      </c>
      <c r="D86" s="15">
        <v>0.01</v>
      </c>
      <c r="E86" s="15">
        <v>6.99</v>
      </c>
      <c r="F86" s="15">
        <v>28</v>
      </c>
      <c r="G86" s="15" t="s">
        <v>78</v>
      </c>
      <c r="H86" s="15">
        <v>0.06</v>
      </c>
      <c r="I86" s="15">
        <v>0.02</v>
      </c>
      <c r="J86" s="15">
        <v>9.99</v>
      </c>
      <c r="K86" s="15">
        <v>40</v>
      </c>
      <c r="L86" s="15"/>
      <c r="M86" s="15">
        <v>392</v>
      </c>
    </row>
    <row r="87" spans="1:13" s="13" customFormat="1" ht="13.5" thickBot="1">
      <c r="A87" s="14" t="s">
        <v>42</v>
      </c>
      <c r="B87" s="27">
        <v>20</v>
      </c>
      <c r="C87" s="27">
        <v>1.5</v>
      </c>
      <c r="D87" s="27">
        <v>0.1</v>
      </c>
      <c r="E87" s="27">
        <v>10</v>
      </c>
      <c r="F87" s="27">
        <v>47.4</v>
      </c>
      <c r="G87" s="27">
        <v>30</v>
      </c>
      <c r="H87" s="27">
        <v>2.2999999999999998</v>
      </c>
      <c r="I87" s="27">
        <v>0.2</v>
      </c>
      <c r="J87" s="27">
        <v>15.1</v>
      </c>
      <c r="K87" s="15">
        <v>71</v>
      </c>
      <c r="L87" s="15"/>
      <c r="M87" s="15"/>
    </row>
    <row r="88" spans="1:13" ht="22.5" customHeight="1" thickBot="1">
      <c r="A88" s="14"/>
      <c r="B88" s="15"/>
      <c r="C88" s="18">
        <f>C86+C85+C87</f>
        <v>5.84</v>
      </c>
      <c r="D88" s="18">
        <f t="shared" ref="D88:J88" si="9">D86+D85+D87</f>
        <v>4.8</v>
      </c>
      <c r="E88" s="18">
        <f t="shared" si="9"/>
        <v>32.19</v>
      </c>
      <c r="F88" s="18">
        <f t="shared" si="9"/>
        <v>195.66</v>
      </c>
      <c r="G88" s="18"/>
      <c r="H88" s="18" t="s">
        <v>171</v>
      </c>
      <c r="I88" s="18">
        <f t="shared" si="9"/>
        <v>6.47</v>
      </c>
      <c r="J88" s="18">
        <f t="shared" si="9"/>
        <v>45.36</v>
      </c>
      <c r="K88" s="18">
        <v>267.08</v>
      </c>
      <c r="L88" s="15"/>
      <c r="M88" s="15"/>
    </row>
    <row r="89" spans="1:13" s="13" customFormat="1" ht="13.5" thickBot="1">
      <c r="A89" s="21" t="s">
        <v>13</v>
      </c>
      <c r="B89" s="15"/>
      <c r="C89" s="18">
        <v>46.16</v>
      </c>
      <c r="D89" s="18">
        <v>42.6</v>
      </c>
      <c r="E89" s="18">
        <v>212.26</v>
      </c>
      <c r="F89" s="18">
        <v>1419.29</v>
      </c>
      <c r="G89" s="18"/>
      <c r="H89" s="18">
        <v>61.21</v>
      </c>
      <c r="I89" s="18">
        <v>52.95</v>
      </c>
      <c r="J89" s="18">
        <v>268.08999999999997</v>
      </c>
      <c r="K89" s="18">
        <v>1790.35</v>
      </c>
      <c r="L89" s="15"/>
      <c r="M89" s="15"/>
    </row>
    <row r="90" spans="1:13" s="13" customFormat="1" ht="15" customHeight="1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13" customFormat="1" ht="13.5" thickBot="1">
      <c r="A91" s="28"/>
    </row>
    <row r="92" spans="1:13" s="13" customFormat="1" ht="12.75">
      <c r="A92" s="29" t="s">
        <v>0</v>
      </c>
      <c r="B92" s="30" t="s">
        <v>2</v>
      </c>
      <c r="C92" s="110" t="s">
        <v>4</v>
      </c>
      <c r="D92" s="111"/>
      <c r="E92" s="111"/>
      <c r="F92" s="112"/>
      <c r="G92" s="30" t="s">
        <v>2</v>
      </c>
      <c r="H92" s="110" t="s">
        <v>4</v>
      </c>
      <c r="I92" s="111"/>
      <c r="J92" s="111"/>
      <c r="K92" s="112"/>
      <c r="L92" s="30" t="s">
        <v>5</v>
      </c>
      <c r="M92" s="87" t="s">
        <v>7</v>
      </c>
    </row>
    <row r="93" spans="1:13" s="13" customFormat="1" ht="12.75">
      <c r="A93" s="31" t="s">
        <v>19</v>
      </c>
      <c r="B93" s="32" t="s">
        <v>1</v>
      </c>
      <c r="C93" s="113"/>
      <c r="D93" s="114"/>
      <c r="E93" s="114"/>
      <c r="F93" s="115"/>
      <c r="G93" s="32" t="s">
        <v>1</v>
      </c>
      <c r="H93" s="113"/>
      <c r="I93" s="114"/>
      <c r="J93" s="114"/>
      <c r="K93" s="115"/>
      <c r="L93" s="118" t="s">
        <v>6</v>
      </c>
      <c r="M93" s="116"/>
    </row>
    <row r="94" spans="1:13" s="13" customFormat="1" ht="13.5" thickBot="1">
      <c r="A94" s="33"/>
      <c r="B94" s="27" t="s">
        <v>3</v>
      </c>
      <c r="C94" s="27" t="s">
        <v>20</v>
      </c>
      <c r="D94" s="27" t="s">
        <v>21</v>
      </c>
      <c r="E94" s="27" t="s">
        <v>22</v>
      </c>
      <c r="F94" s="27" t="s">
        <v>23</v>
      </c>
      <c r="G94" s="27" t="s">
        <v>71</v>
      </c>
      <c r="H94" s="27" t="s">
        <v>20</v>
      </c>
      <c r="I94" s="27" t="s">
        <v>21</v>
      </c>
      <c r="J94" s="27" t="s">
        <v>22</v>
      </c>
      <c r="K94" s="27" t="s">
        <v>23</v>
      </c>
      <c r="L94" s="119"/>
      <c r="M94" s="117"/>
    </row>
    <row r="95" spans="1:13" s="13" customFormat="1" ht="13.5" thickBot="1">
      <c r="A95" s="89" t="s">
        <v>34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1"/>
    </row>
    <row r="96" spans="1:13" s="13" customFormat="1" ht="13.5" thickBot="1">
      <c r="A96" s="34" t="s">
        <v>9</v>
      </c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1"/>
    </row>
    <row r="97" spans="1:13" s="13" customFormat="1" ht="26.25" thickBot="1">
      <c r="A97" s="35" t="s">
        <v>111</v>
      </c>
      <c r="B97" s="27" t="s">
        <v>75</v>
      </c>
      <c r="C97" s="27">
        <v>5.0999999999999996</v>
      </c>
      <c r="D97" s="27">
        <v>7.5</v>
      </c>
      <c r="E97" s="27">
        <v>18.899999999999999</v>
      </c>
      <c r="F97" s="27">
        <v>249</v>
      </c>
      <c r="G97" s="27" t="s">
        <v>76</v>
      </c>
      <c r="H97" s="27">
        <v>6.73</v>
      </c>
      <c r="I97" s="27">
        <v>9.9</v>
      </c>
      <c r="J97" s="27">
        <v>24.95</v>
      </c>
      <c r="K97" s="27">
        <v>297.33999999999997</v>
      </c>
      <c r="L97" s="27"/>
      <c r="M97" s="27">
        <v>168</v>
      </c>
    </row>
    <row r="98" spans="1:13" s="13" customFormat="1" ht="13.5" thickBot="1">
      <c r="A98" s="35" t="s">
        <v>15</v>
      </c>
      <c r="B98" s="15" t="s">
        <v>77</v>
      </c>
      <c r="C98" s="15">
        <v>0.04</v>
      </c>
      <c r="D98" s="15">
        <v>0.01</v>
      </c>
      <c r="E98" s="15">
        <v>6.99</v>
      </c>
      <c r="F98" s="15">
        <v>28</v>
      </c>
      <c r="G98" s="15" t="s">
        <v>78</v>
      </c>
      <c r="H98" s="15">
        <v>0.06</v>
      </c>
      <c r="I98" s="15">
        <v>0.02</v>
      </c>
      <c r="J98" s="15">
        <v>9.99</v>
      </c>
      <c r="K98" s="15">
        <v>40</v>
      </c>
      <c r="L98" s="15"/>
      <c r="M98" s="15">
        <v>392</v>
      </c>
    </row>
    <row r="99" spans="1:13" s="13" customFormat="1" ht="13.5" thickBot="1">
      <c r="A99" s="35" t="s">
        <v>16</v>
      </c>
      <c r="B99" s="16" t="s">
        <v>81</v>
      </c>
      <c r="C99" s="15">
        <v>1.76</v>
      </c>
      <c r="D99" s="15">
        <v>3.26</v>
      </c>
      <c r="E99" s="15">
        <v>12.06</v>
      </c>
      <c r="F99" s="15">
        <v>76.650000000000006</v>
      </c>
      <c r="G99" s="17" t="s">
        <v>80</v>
      </c>
      <c r="H99" s="15">
        <v>2.35</v>
      </c>
      <c r="I99" s="15">
        <v>4.3499999999999996</v>
      </c>
      <c r="J99" s="15">
        <v>16.09</v>
      </c>
      <c r="K99" s="15">
        <v>102.2</v>
      </c>
      <c r="L99" s="27"/>
      <c r="M99" s="27">
        <v>1</v>
      </c>
    </row>
    <row r="100" spans="1:13" s="13" customFormat="1" ht="13.5" thickBot="1">
      <c r="A100" s="34" t="s">
        <v>10</v>
      </c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1"/>
    </row>
    <row r="101" spans="1:13" s="13" customFormat="1" ht="14.25" customHeight="1" thickBot="1">
      <c r="A101" s="35" t="s">
        <v>37</v>
      </c>
      <c r="B101" s="15">
        <v>90</v>
      </c>
      <c r="C101" s="15"/>
      <c r="D101" s="15"/>
      <c r="E101" s="15">
        <v>18.899999999999999</v>
      </c>
      <c r="F101" s="15">
        <v>85.5</v>
      </c>
      <c r="G101" s="15">
        <v>100</v>
      </c>
      <c r="H101" s="15"/>
      <c r="I101" s="15"/>
      <c r="J101" s="15">
        <v>21</v>
      </c>
      <c r="K101" s="15">
        <v>95</v>
      </c>
      <c r="L101" s="27"/>
      <c r="M101" s="27"/>
    </row>
    <row r="102" spans="1:13" s="13" customFormat="1" ht="13.5" thickBot="1">
      <c r="A102" s="35"/>
      <c r="B102" s="27"/>
      <c r="C102" s="36">
        <f>C97+C98+C99+C101</f>
        <v>6.8999999999999995</v>
      </c>
      <c r="D102" s="36">
        <f t="shared" ref="D102:K102" si="10">D97+D98+D99+D101</f>
        <v>10.77</v>
      </c>
      <c r="E102" s="36">
        <f t="shared" si="10"/>
        <v>56.85</v>
      </c>
      <c r="F102" s="36">
        <f t="shared" si="10"/>
        <v>439.15</v>
      </c>
      <c r="G102" s="36"/>
      <c r="H102" s="36">
        <f t="shared" si="10"/>
        <v>9.14</v>
      </c>
      <c r="I102" s="36">
        <f t="shared" si="10"/>
        <v>14.27</v>
      </c>
      <c r="J102" s="36">
        <f t="shared" si="10"/>
        <v>72.03</v>
      </c>
      <c r="K102" s="36">
        <f t="shared" si="10"/>
        <v>534.54</v>
      </c>
      <c r="L102" s="27"/>
      <c r="M102" s="27"/>
    </row>
    <row r="103" spans="1:13" s="13" customFormat="1" ht="13.5" thickBot="1">
      <c r="A103" s="34" t="s">
        <v>11</v>
      </c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1"/>
    </row>
    <row r="104" spans="1:13" s="13" customFormat="1" ht="26.25" thickBot="1">
      <c r="A104" s="35" t="s">
        <v>112</v>
      </c>
      <c r="B104" s="27">
        <v>200</v>
      </c>
      <c r="C104" s="27">
        <v>4.51</v>
      </c>
      <c r="D104" s="27">
        <v>5.17</v>
      </c>
      <c r="E104" s="27">
        <v>20.440000000000001</v>
      </c>
      <c r="F104" s="27">
        <v>138.30000000000001</v>
      </c>
      <c r="G104" s="27">
        <v>250</v>
      </c>
      <c r="H104" s="27">
        <v>5.64</v>
      </c>
      <c r="I104" s="27">
        <v>6.47</v>
      </c>
      <c r="J104" s="27">
        <v>25.55</v>
      </c>
      <c r="K104" s="27">
        <v>172.88</v>
      </c>
      <c r="L104" s="27"/>
      <c r="M104" s="27">
        <v>75</v>
      </c>
    </row>
    <row r="105" spans="1:13" s="13" customFormat="1" ht="26.25" thickBot="1">
      <c r="A105" s="35" t="s">
        <v>98</v>
      </c>
      <c r="B105" s="27" t="s">
        <v>83</v>
      </c>
      <c r="C105" s="27">
        <v>11.18</v>
      </c>
      <c r="D105" s="27">
        <v>8.9</v>
      </c>
      <c r="E105" s="27">
        <v>9.6</v>
      </c>
      <c r="F105" s="27">
        <v>162</v>
      </c>
      <c r="G105" s="27" t="s">
        <v>82</v>
      </c>
      <c r="H105" s="27">
        <v>13.42</v>
      </c>
      <c r="I105" s="27">
        <v>10.7</v>
      </c>
      <c r="J105" s="27">
        <v>11.54</v>
      </c>
      <c r="K105" s="27">
        <v>194.48</v>
      </c>
      <c r="L105" s="27"/>
      <c r="M105" s="27" t="s">
        <v>99</v>
      </c>
    </row>
    <row r="106" spans="1:13" s="13" customFormat="1" ht="13.5" thickBot="1">
      <c r="A106" s="35" t="s">
        <v>113</v>
      </c>
      <c r="B106" s="27">
        <v>120</v>
      </c>
      <c r="C106" s="27">
        <v>6.87</v>
      </c>
      <c r="D106" s="27">
        <v>4.87</v>
      </c>
      <c r="E106" s="27">
        <v>30.91</v>
      </c>
      <c r="F106" s="27">
        <v>195</v>
      </c>
      <c r="G106" s="27">
        <v>150</v>
      </c>
      <c r="H106" s="27">
        <v>8.59</v>
      </c>
      <c r="I106" s="27">
        <v>6.09</v>
      </c>
      <c r="J106" s="27">
        <v>38.64</v>
      </c>
      <c r="K106" s="27">
        <v>243.75</v>
      </c>
      <c r="L106" s="27"/>
      <c r="M106" s="27">
        <v>313</v>
      </c>
    </row>
    <row r="107" spans="1:13" s="13" customFormat="1" ht="26.25" thickBot="1">
      <c r="A107" s="35" t="s">
        <v>25</v>
      </c>
      <c r="B107" s="15">
        <v>150</v>
      </c>
      <c r="C107" s="15">
        <v>0.33</v>
      </c>
      <c r="D107" s="15">
        <v>0.02</v>
      </c>
      <c r="E107" s="15">
        <v>20.83</v>
      </c>
      <c r="F107" s="15">
        <v>85</v>
      </c>
      <c r="G107" s="15">
        <v>180</v>
      </c>
      <c r="H107" s="15">
        <v>0.4</v>
      </c>
      <c r="I107" s="15">
        <v>0.02</v>
      </c>
      <c r="J107" s="15">
        <v>24.99</v>
      </c>
      <c r="K107" s="15">
        <v>102</v>
      </c>
      <c r="L107" s="15" t="s">
        <v>74</v>
      </c>
      <c r="M107" s="15">
        <v>376</v>
      </c>
    </row>
    <row r="108" spans="1:13" s="13" customFormat="1" ht="13.5" thickBot="1">
      <c r="A108" s="35" t="s">
        <v>26</v>
      </c>
      <c r="B108" s="15">
        <v>40</v>
      </c>
      <c r="C108" s="15">
        <v>1.98</v>
      </c>
      <c r="D108" s="15">
        <v>0.36</v>
      </c>
      <c r="E108" s="15">
        <v>10.02</v>
      </c>
      <c r="F108" s="15">
        <v>52.2</v>
      </c>
      <c r="G108" s="15">
        <v>50</v>
      </c>
      <c r="H108" s="15">
        <v>3.3</v>
      </c>
      <c r="I108" s="15">
        <v>0.6</v>
      </c>
      <c r="J108" s="15">
        <v>16.7</v>
      </c>
      <c r="K108" s="15">
        <v>87</v>
      </c>
      <c r="L108" s="27"/>
      <c r="M108" s="27"/>
    </row>
    <row r="109" spans="1:13" s="13" customFormat="1" ht="13.5" thickBot="1">
      <c r="A109" s="35" t="s">
        <v>27</v>
      </c>
      <c r="B109" s="15">
        <v>20</v>
      </c>
      <c r="C109" s="15">
        <v>1.5</v>
      </c>
      <c r="D109" s="15">
        <v>0.1</v>
      </c>
      <c r="E109" s="15">
        <v>10</v>
      </c>
      <c r="F109" s="15">
        <v>47.4</v>
      </c>
      <c r="G109" s="15">
        <v>20</v>
      </c>
      <c r="H109" s="15">
        <v>1.5</v>
      </c>
      <c r="I109" s="15">
        <v>0.1</v>
      </c>
      <c r="J109" s="15">
        <v>10</v>
      </c>
      <c r="K109" s="15">
        <v>47.4</v>
      </c>
      <c r="L109" s="27"/>
      <c r="M109" s="27"/>
    </row>
    <row r="110" spans="1:13" s="13" customFormat="1" ht="13.5" thickBot="1">
      <c r="A110" s="35"/>
      <c r="B110" s="27"/>
      <c r="C110" s="36">
        <f>C104+C105+C106+C107+C108+C109</f>
        <v>26.369999999999997</v>
      </c>
      <c r="D110" s="36">
        <f t="shared" ref="D110:K110" si="11">D104+D105+D106+D107+D108+D109</f>
        <v>19.420000000000002</v>
      </c>
      <c r="E110" s="36">
        <f t="shared" si="11"/>
        <v>101.8</v>
      </c>
      <c r="F110" s="36">
        <f t="shared" si="11"/>
        <v>679.9</v>
      </c>
      <c r="G110" s="36"/>
      <c r="H110" s="36">
        <f>H104+H105+H106+H107+H108+H109</f>
        <v>32.849999999999994</v>
      </c>
      <c r="I110" s="36">
        <f t="shared" si="11"/>
        <v>23.98</v>
      </c>
      <c r="J110" s="36">
        <f t="shared" si="11"/>
        <v>127.42</v>
      </c>
      <c r="K110" s="36">
        <f t="shared" si="11"/>
        <v>847.51</v>
      </c>
      <c r="L110" s="27"/>
      <c r="M110" s="27"/>
    </row>
    <row r="111" spans="1:13" s="13" customFormat="1" ht="13.5" thickBot="1">
      <c r="A111" s="34" t="s">
        <v>72</v>
      </c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1"/>
    </row>
    <row r="112" spans="1:13" s="13" customFormat="1" ht="13.5" thickBot="1">
      <c r="A112" s="14" t="s">
        <v>39</v>
      </c>
      <c r="B112" s="47">
        <v>150</v>
      </c>
      <c r="C112" s="17">
        <v>1.02</v>
      </c>
      <c r="D112" s="47"/>
      <c r="E112" s="47">
        <v>21.76</v>
      </c>
      <c r="F112" s="47">
        <v>87.14</v>
      </c>
      <c r="G112" s="47">
        <v>200</v>
      </c>
      <c r="H112" s="47">
        <v>1.36</v>
      </c>
      <c r="I112" s="47"/>
      <c r="J112" s="47">
        <v>29.02</v>
      </c>
      <c r="K112" s="47">
        <v>116.19</v>
      </c>
      <c r="L112" s="47"/>
      <c r="M112" s="47">
        <v>378</v>
      </c>
    </row>
    <row r="113" spans="1:13" s="13" customFormat="1" ht="13.5" thickBot="1">
      <c r="A113" s="35" t="s">
        <v>40</v>
      </c>
      <c r="B113" s="15">
        <v>20</v>
      </c>
      <c r="C113" s="15">
        <v>1.7</v>
      </c>
      <c r="D113" s="15">
        <v>3</v>
      </c>
      <c r="E113" s="15">
        <v>13.6</v>
      </c>
      <c r="F113" s="15">
        <v>88</v>
      </c>
      <c r="G113" s="15">
        <v>20</v>
      </c>
      <c r="H113" s="15">
        <v>1.7</v>
      </c>
      <c r="I113" s="15">
        <v>3</v>
      </c>
      <c r="J113" s="15">
        <v>13.6</v>
      </c>
      <c r="K113" s="15">
        <v>88</v>
      </c>
      <c r="L113" s="27"/>
      <c r="M113" s="27"/>
    </row>
    <row r="114" spans="1:13" s="13" customFormat="1" ht="13.5" thickBot="1">
      <c r="A114" s="35"/>
      <c r="B114" s="27"/>
      <c r="C114" s="36">
        <f>C112+C113</f>
        <v>2.7199999999999998</v>
      </c>
      <c r="D114" s="36">
        <f t="shared" ref="D114:K114" si="12">D112+D113</f>
        <v>3</v>
      </c>
      <c r="E114" s="36">
        <f t="shared" si="12"/>
        <v>35.36</v>
      </c>
      <c r="F114" s="36">
        <f t="shared" si="12"/>
        <v>175.14</v>
      </c>
      <c r="G114" s="36"/>
      <c r="H114" s="36">
        <f>H112+H113</f>
        <v>3.06</v>
      </c>
      <c r="I114" s="36">
        <f t="shared" si="12"/>
        <v>3</v>
      </c>
      <c r="J114" s="36">
        <f t="shared" si="12"/>
        <v>42.62</v>
      </c>
      <c r="K114" s="36">
        <f t="shared" si="12"/>
        <v>204.19</v>
      </c>
      <c r="L114" s="27"/>
      <c r="M114" s="27"/>
    </row>
    <row r="115" spans="1:13" s="13" customFormat="1" ht="13.5" thickBot="1">
      <c r="A115" s="34" t="s">
        <v>73</v>
      </c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1"/>
    </row>
    <row r="116" spans="1:13" s="13" customFormat="1" ht="26.25" thickBot="1">
      <c r="A116" s="35" t="s">
        <v>157</v>
      </c>
      <c r="B116" s="27" t="s">
        <v>158</v>
      </c>
      <c r="C116" s="27">
        <v>2.69</v>
      </c>
      <c r="D116" s="27">
        <v>5.52</v>
      </c>
      <c r="E116" s="27">
        <v>18.03</v>
      </c>
      <c r="F116" s="27">
        <v>132</v>
      </c>
      <c r="G116" s="27" t="s">
        <v>160</v>
      </c>
      <c r="H116" s="27" t="s">
        <v>159</v>
      </c>
      <c r="I116" s="27">
        <v>6.9</v>
      </c>
      <c r="J116" s="27">
        <v>22.54</v>
      </c>
      <c r="K116" s="27">
        <v>165.5</v>
      </c>
      <c r="L116" s="27"/>
      <c r="M116" s="27">
        <v>53</v>
      </c>
    </row>
    <row r="117" spans="1:13" s="13" customFormat="1" ht="13.5" thickBot="1">
      <c r="A117" s="35" t="s">
        <v>15</v>
      </c>
      <c r="B117" s="15" t="s">
        <v>77</v>
      </c>
      <c r="C117" s="15">
        <v>0.04</v>
      </c>
      <c r="D117" s="15">
        <v>0.01</v>
      </c>
      <c r="E117" s="15">
        <v>6.99</v>
      </c>
      <c r="F117" s="15">
        <v>28</v>
      </c>
      <c r="G117" s="15" t="s">
        <v>78</v>
      </c>
      <c r="H117" s="15">
        <v>0.06</v>
      </c>
      <c r="I117" s="15">
        <v>0.02</v>
      </c>
      <c r="J117" s="15">
        <v>9.99</v>
      </c>
      <c r="K117" s="15">
        <v>40</v>
      </c>
      <c r="L117" s="15"/>
      <c r="M117" s="15">
        <v>392</v>
      </c>
    </row>
    <row r="118" spans="1:13" s="13" customFormat="1" ht="13.5" thickBot="1">
      <c r="A118" s="35" t="s">
        <v>30</v>
      </c>
      <c r="B118" s="15">
        <v>25</v>
      </c>
      <c r="C118" s="15">
        <v>1.9</v>
      </c>
      <c r="D118" s="15">
        <v>1.1299999999999999</v>
      </c>
      <c r="E118" s="15">
        <v>15</v>
      </c>
      <c r="F118" s="15">
        <v>74.25</v>
      </c>
      <c r="G118" s="15">
        <v>30</v>
      </c>
      <c r="H118" s="15">
        <v>2.2799999999999998</v>
      </c>
      <c r="I118" s="15">
        <v>1.35</v>
      </c>
      <c r="J118" s="15">
        <v>18</v>
      </c>
      <c r="K118" s="15">
        <v>89.1</v>
      </c>
      <c r="L118" s="27"/>
      <c r="M118" s="27"/>
    </row>
    <row r="119" spans="1:13" ht="13.5" thickBot="1">
      <c r="A119" s="35"/>
      <c r="B119" s="27"/>
      <c r="C119" s="36">
        <f>C116+C117+C118</f>
        <v>4.63</v>
      </c>
      <c r="D119" s="36">
        <f t="shared" ref="D119:K119" si="13">D116+D117+D118</f>
        <v>6.6599999999999993</v>
      </c>
      <c r="E119" s="36">
        <f t="shared" si="13"/>
        <v>40.020000000000003</v>
      </c>
      <c r="F119" s="36">
        <f t="shared" si="13"/>
        <v>234.25</v>
      </c>
      <c r="G119" s="36"/>
      <c r="H119" s="36">
        <v>5.7</v>
      </c>
      <c r="I119" s="36">
        <f t="shared" si="13"/>
        <v>8.27</v>
      </c>
      <c r="J119" s="36">
        <f t="shared" si="13"/>
        <v>50.53</v>
      </c>
      <c r="K119" s="36">
        <f t="shared" si="13"/>
        <v>294.60000000000002</v>
      </c>
      <c r="L119" s="27"/>
      <c r="M119" s="27"/>
    </row>
    <row r="120" spans="1:13" ht="13.5" thickBot="1">
      <c r="A120" s="37" t="s">
        <v>13</v>
      </c>
      <c r="B120" s="27"/>
      <c r="C120" s="36">
        <f>C102+C110+C114+C119</f>
        <v>40.619999999999997</v>
      </c>
      <c r="D120" s="36">
        <f t="shared" ref="D120:K120" si="14">D102+D110+D114+D119</f>
        <v>39.849999999999994</v>
      </c>
      <c r="E120" s="36">
        <f t="shared" si="14"/>
        <v>234.03</v>
      </c>
      <c r="F120" s="36">
        <f t="shared" si="14"/>
        <v>1528.44</v>
      </c>
      <c r="G120" s="36"/>
      <c r="H120" s="36">
        <v>50.75</v>
      </c>
      <c r="I120" s="36">
        <f t="shared" si="14"/>
        <v>49.519999999999996</v>
      </c>
      <c r="J120" s="36">
        <f t="shared" si="14"/>
        <v>292.60000000000002</v>
      </c>
      <c r="K120" s="36">
        <f t="shared" si="14"/>
        <v>1880.8400000000001</v>
      </c>
      <c r="L120" s="27"/>
      <c r="M120" s="27"/>
    </row>
    <row r="121" spans="1:13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>
      <c r="A122" s="8"/>
    </row>
    <row r="123" spans="1:13" s="13" customFormat="1" ht="12.75">
      <c r="A123" s="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s="13" customFormat="1" ht="13.5" thickBot="1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s="13" customFormat="1" ht="12.75">
      <c r="A125" s="52" t="s">
        <v>0</v>
      </c>
      <c r="B125" s="49" t="s">
        <v>2</v>
      </c>
      <c r="C125" s="98" t="s">
        <v>4</v>
      </c>
      <c r="D125" s="99"/>
      <c r="E125" s="99"/>
      <c r="F125" s="100"/>
      <c r="G125" s="49" t="s">
        <v>2</v>
      </c>
      <c r="H125" s="98" t="s">
        <v>4</v>
      </c>
      <c r="I125" s="99"/>
      <c r="J125" s="99"/>
      <c r="K125" s="100"/>
      <c r="L125" s="49" t="s">
        <v>5</v>
      </c>
      <c r="M125" s="107" t="s">
        <v>7</v>
      </c>
    </row>
    <row r="126" spans="1:13" s="13" customFormat="1" ht="13.5" thickBot="1">
      <c r="A126" s="51" t="s">
        <v>19</v>
      </c>
      <c r="B126" s="5" t="s">
        <v>1</v>
      </c>
      <c r="C126" s="101"/>
      <c r="D126" s="102"/>
      <c r="E126" s="102"/>
      <c r="F126" s="103"/>
      <c r="G126" s="5" t="s">
        <v>1</v>
      </c>
      <c r="H126" s="101"/>
      <c r="I126" s="102"/>
      <c r="J126" s="102"/>
      <c r="K126" s="103"/>
      <c r="L126" s="108" t="s">
        <v>6</v>
      </c>
      <c r="M126" s="108"/>
    </row>
    <row r="127" spans="1:13" s="13" customFormat="1" ht="13.5" thickBot="1">
      <c r="A127" s="6"/>
      <c r="B127" s="50" t="s">
        <v>3</v>
      </c>
      <c r="C127" s="50" t="s">
        <v>20</v>
      </c>
      <c r="D127" s="50" t="s">
        <v>21</v>
      </c>
      <c r="E127" s="50" t="s">
        <v>22</v>
      </c>
      <c r="F127" s="50" t="s">
        <v>23</v>
      </c>
      <c r="G127" s="50" t="s">
        <v>71</v>
      </c>
      <c r="H127" s="50" t="s">
        <v>20</v>
      </c>
      <c r="I127" s="50" t="s">
        <v>21</v>
      </c>
      <c r="J127" s="50" t="s">
        <v>22</v>
      </c>
      <c r="K127" s="50" t="s">
        <v>23</v>
      </c>
      <c r="L127" s="109"/>
      <c r="M127" s="109"/>
    </row>
    <row r="128" spans="1:13" s="13" customFormat="1" ht="13.5" thickBot="1">
      <c r="A128" s="104" t="s">
        <v>45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6"/>
    </row>
    <row r="129" spans="1:13" s="13" customFormat="1" ht="13.5" thickBot="1">
      <c r="A129" s="53" t="s">
        <v>9</v>
      </c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4"/>
    </row>
    <row r="130" spans="1:13" s="13" customFormat="1" ht="26.25" thickBot="1">
      <c r="A130" s="14" t="s">
        <v>43</v>
      </c>
      <c r="B130" s="27" t="s">
        <v>75</v>
      </c>
      <c r="C130" s="27">
        <v>4.8499999999999996</v>
      </c>
      <c r="D130" s="27">
        <v>5.03</v>
      </c>
      <c r="E130" s="27">
        <v>20.89</v>
      </c>
      <c r="F130" s="27">
        <v>145.30000000000001</v>
      </c>
      <c r="G130" s="27" t="s">
        <v>76</v>
      </c>
      <c r="H130" s="27">
        <v>6.46</v>
      </c>
      <c r="I130" s="27">
        <v>6.71</v>
      </c>
      <c r="J130" s="27">
        <v>27.85</v>
      </c>
      <c r="K130" s="27">
        <v>193.74</v>
      </c>
      <c r="L130" s="64"/>
      <c r="M130" s="64">
        <v>84</v>
      </c>
    </row>
    <row r="131" spans="1:13" s="13" customFormat="1" ht="13.5" thickBot="1">
      <c r="A131" s="54" t="s">
        <v>15</v>
      </c>
      <c r="B131" s="50" t="s">
        <v>77</v>
      </c>
      <c r="C131" s="50">
        <v>0.04</v>
      </c>
      <c r="D131" s="50">
        <v>0.01</v>
      </c>
      <c r="E131" s="50">
        <v>6.99</v>
      </c>
      <c r="F131" s="50">
        <v>28</v>
      </c>
      <c r="G131" s="50" t="s">
        <v>78</v>
      </c>
      <c r="H131" s="50">
        <v>0.06</v>
      </c>
      <c r="I131" s="50">
        <v>0.02</v>
      </c>
      <c r="J131" s="50">
        <v>9.99</v>
      </c>
      <c r="K131" s="50">
        <v>40</v>
      </c>
      <c r="L131" s="50"/>
      <c r="M131" s="50">
        <v>392</v>
      </c>
    </row>
    <row r="132" spans="1:13" s="13" customFormat="1" ht="15.75" customHeight="1" thickBot="1">
      <c r="A132" s="14" t="s">
        <v>106</v>
      </c>
      <c r="B132" s="64" t="s">
        <v>107</v>
      </c>
      <c r="C132" s="64">
        <v>5</v>
      </c>
      <c r="D132" s="64">
        <v>9.9</v>
      </c>
      <c r="E132" s="64">
        <v>12.7</v>
      </c>
      <c r="F132" s="64">
        <v>159.63</v>
      </c>
      <c r="G132" s="64" t="s">
        <v>108</v>
      </c>
      <c r="H132" s="64">
        <v>6.01</v>
      </c>
      <c r="I132" s="64">
        <v>11.9</v>
      </c>
      <c r="J132" s="64">
        <v>15.24</v>
      </c>
      <c r="K132" s="64">
        <v>191.55</v>
      </c>
      <c r="L132" s="64"/>
      <c r="M132" s="64"/>
    </row>
    <row r="133" spans="1:13" s="13" customFormat="1" ht="13.5" thickBot="1">
      <c r="A133" s="53" t="s">
        <v>10</v>
      </c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s="13" customFormat="1" ht="13.5" thickBot="1">
      <c r="A134" s="54" t="s">
        <v>17</v>
      </c>
      <c r="B134" s="50">
        <v>100</v>
      </c>
      <c r="C134" s="50"/>
      <c r="D134" s="50"/>
      <c r="E134" s="50">
        <v>12</v>
      </c>
      <c r="F134" s="50">
        <v>50</v>
      </c>
      <c r="G134" s="50">
        <v>100</v>
      </c>
      <c r="H134" s="50"/>
      <c r="I134" s="50"/>
      <c r="J134" s="50">
        <v>12</v>
      </c>
      <c r="K134" s="50">
        <v>50</v>
      </c>
      <c r="L134" s="50"/>
      <c r="M134" s="50">
        <v>368</v>
      </c>
    </row>
    <row r="135" spans="1:13" s="13" customFormat="1" ht="13.5" thickBot="1">
      <c r="A135" s="54"/>
      <c r="B135" s="50"/>
      <c r="C135" s="55">
        <f>C130+C131+C132+C134</f>
        <v>9.89</v>
      </c>
      <c r="D135" s="55">
        <f t="shared" ref="D135:K135" si="15">D130+D131+D132+D134</f>
        <v>14.940000000000001</v>
      </c>
      <c r="E135" s="55">
        <f t="shared" si="15"/>
        <v>52.58</v>
      </c>
      <c r="F135" s="55">
        <f t="shared" si="15"/>
        <v>382.93</v>
      </c>
      <c r="G135" s="55"/>
      <c r="H135" s="55">
        <f t="shared" si="15"/>
        <v>12.53</v>
      </c>
      <c r="I135" s="55">
        <f t="shared" si="15"/>
        <v>18.63</v>
      </c>
      <c r="J135" s="55">
        <f t="shared" si="15"/>
        <v>65.080000000000013</v>
      </c>
      <c r="K135" s="55">
        <f t="shared" si="15"/>
        <v>475.29</v>
      </c>
      <c r="L135" s="50"/>
      <c r="M135" s="50"/>
    </row>
    <row r="136" spans="1:13" s="13" customFormat="1" ht="13.5" thickBot="1">
      <c r="A136" s="53" t="s">
        <v>11</v>
      </c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s="13" customFormat="1" ht="13.5" thickBot="1">
      <c r="A137" s="54" t="s">
        <v>164</v>
      </c>
      <c r="B137" s="50">
        <v>200</v>
      </c>
      <c r="C137" s="50">
        <v>4.79</v>
      </c>
      <c r="D137" s="50">
        <v>4.3899999999999997</v>
      </c>
      <c r="E137" s="50">
        <v>23.33</v>
      </c>
      <c r="F137" s="50">
        <v>136.62</v>
      </c>
      <c r="G137" s="63">
        <v>250</v>
      </c>
      <c r="H137" s="63">
        <v>5.99</v>
      </c>
      <c r="I137" s="63">
        <v>5.49</v>
      </c>
      <c r="J137" s="63">
        <v>29.16</v>
      </c>
      <c r="K137" s="63">
        <v>170.78</v>
      </c>
      <c r="L137" s="50"/>
      <c r="M137" s="50">
        <v>85</v>
      </c>
    </row>
    <row r="138" spans="1:13" s="13" customFormat="1" ht="24.75" thickBot="1">
      <c r="A138" s="54" t="s">
        <v>47</v>
      </c>
      <c r="B138" s="50">
        <v>60</v>
      </c>
      <c r="C138" s="50">
        <v>12.9</v>
      </c>
      <c r="D138" s="50">
        <v>7.54</v>
      </c>
      <c r="E138" s="50">
        <v>4.5999999999999996</v>
      </c>
      <c r="F138" s="50">
        <v>139.56</v>
      </c>
      <c r="G138" s="50">
        <v>80</v>
      </c>
      <c r="H138" s="50">
        <v>17.23</v>
      </c>
      <c r="I138" s="50">
        <v>10.06</v>
      </c>
      <c r="J138" s="50">
        <v>6.14</v>
      </c>
      <c r="K138" s="50">
        <v>186.08</v>
      </c>
      <c r="L138" s="50"/>
      <c r="M138" s="50" t="s">
        <v>100</v>
      </c>
    </row>
    <row r="139" spans="1:13" s="13" customFormat="1" ht="13.5" thickBot="1">
      <c r="A139" s="56" t="s">
        <v>52</v>
      </c>
      <c r="B139" s="57">
        <v>120</v>
      </c>
      <c r="C139" s="57">
        <v>4.63</v>
      </c>
      <c r="D139" s="57">
        <v>4.6500000000000004</v>
      </c>
      <c r="E139" s="57">
        <v>24.84</v>
      </c>
      <c r="F139" s="57">
        <v>163.80000000000001</v>
      </c>
      <c r="G139" s="57">
        <v>150</v>
      </c>
      <c r="H139" s="57">
        <v>5.79</v>
      </c>
      <c r="I139" s="57">
        <v>5.81</v>
      </c>
      <c r="J139" s="57">
        <v>31.05</v>
      </c>
      <c r="K139" s="57">
        <v>204.75</v>
      </c>
      <c r="L139" s="57"/>
      <c r="M139" s="57" t="s">
        <v>115</v>
      </c>
    </row>
    <row r="140" spans="1:13" s="13" customFormat="1" ht="24.75" thickBot="1">
      <c r="A140" s="56" t="s">
        <v>25</v>
      </c>
      <c r="B140" s="50">
        <v>150</v>
      </c>
      <c r="C140" s="50">
        <v>0.33</v>
      </c>
      <c r="D140" s="50">
        <v>0.02</v>
      </c>
      <c r="E140" s="50">
        <v>20.83</v>
      </c>
      <c r="F140" s="50">
        <v>85</v>
      </c>
      <c r="G140" s="50">
        <v>180</v>
      </c>
      <c r="H140" s="50">
        <v>0.4</v>
      </c>
      <c r="I140" s="50">
        <v>0.02</v>
      </c>
      <c r="J140" s="50">
        <v>24.99</v>
      </c>
      <c r="K140" s="50">
        <v>102</v>
      </c>
      <c r="L140" s="50" t="s">
        <v>74</v>
      </c>
      <c r="M140" s="50">
        <v>376</v>
      </c>
    </row>
    <row r="141" spans="1:13" s="13" customFormat="1" ht="13.5" thickBot="1">
      <c r="A141" s="56" t="s">
        <v>119</v>
      </c>
      <c r="B141" s="50">
        <v>40</v>
      </c>
      <c r="C141" s="50">
        <v>1.98</v>
      </c>
      <c r="D141" s="50">
        <v>0.36</v>
      </c>
      <c r="E141" s="50">
        <v>10.02</v>
      </c>
      <c r="F141" s="50">
        <v>52.2</v>
      </c>
      <c r="G141" s="50">
        <v>50</v>
      </c>
      <c r="H141" s="50">
        <v>3.3</v>
      </c>
      <c r="I141" s="50">
        <v>0.6</v>
      </c>
      <c r="J141" s="50">
        <v>16.7</v>
      </c>
      <c r="K141" s="50">
        <v>87</v>
      </c>
      <c r="L141" s="57"/>
      <c r="M141" s="57"/>
    </row>
    <row r="142" spans="1:13" s="13" customFormat="1" ht="13.5" thickBot="1">
      <c r="A142" s="56" t="s">
        <v>27</v>
      </c>
      <c r="B142" s="50">
        <v>20</v>
      </c>
      <c r="C142" s="50">
        <v>1.5</v>
      </c>
      <c r="D142" s="50">
        <v>0.1</v>
      </c>
      <c r="E142" s="50">
        <v>10</v>
      </c>
      <c r="F142" s="50">
        <v>47.4</v>
      </c>
      <c r="G142" s="50">
        <v>20</v>
      </c>
      <c r="H142" s="50">
        <v>1.5</v>
      </c>
      <c r="I142" s="50">
        <v>0.1</v>
      </c>
      <c r="J142" s="50">
        <v>10</v>
      </c>
      <c r="K142" s="50">
        <v>47.4</v>
      </c>
      <c r="L142" s="57"/>
      <c r="M142" s="57"/>
    </row>
    <row r="143" spans="1:13" s="13" customFormat="1" ht="13.5" thickBot="1">
      <c r="A143" s="56"/>
      <c r="B143" s="57"/>
      <c r="C143" s="58">
        <f>C137+C138+C139+C140+C141+C142</f>
        <v>26.13</v>
      </c>
      <c r="D143" s="58">
        <f>D137+D138+D139+D140+D141+D142</f>
        <v>17.059999999999999</v>
      </c>
      <c r="E143" s="58">
        <f>E137+E138+E139+E140+E141+E142</f>
        <v>93.61999999999999</v>
      </c>
      <c r="F143" s="58">
        <f>F137+F138+F139+F140+F141+F142</f>
        <v>624.58000000000004</v>
      </c>
      <c r="G143" s="58"/>
      <c r="H143" s="58">
        <f>H137+H138+H139+H140+H141+H142</f>
        <v>34.209999999999994</v>
      </c>
      <c r="I143" s="58">
        <f>I137+I138+I139+I140+I141+I142</f>
        <v>22.080000000000002</v>
      </c>
      <c r="J143" s="58">
        <f>J137+J138+J139+J140+J141+J142</f>
        <v>118.03999999999999</v>
      </c>
      <c r="K143" s="58">
        <f>K137+K138+K139+K140+K141+K142</f>
        <v>798.01</v>
      </c>
      <c r="L143" s="57"/>
      <c r="M143" s="57"/>
    </row>
    <row r="144" spans="1:13" s="13" customFormat="1" ht="13.5" thickBot="1">
      <c r="A144" s="59" t="s">
        <v>72</v>
      </c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7"/>
    </row>
    <row r="145" spans="1:13" s="13" customFormat="1" ht="13.5" thickBot="1">
      <c r="A145" s="56" t="s">
        <v>96</v>
      </c>
      <c r="B145" s="60" t="s">
        <v>90</v>
      </c>
      <c r="C145" s="57">
        <v>3.1749999999999998</v>
      </c>
      <c r="D145" s="57">
        <v>2.5</v>
      </c>
      <c r="E145" s="57">
        <v>0.17</v>
      </c>
      <c r="F145" s="57">
        <v>39.25</v>
      </c>
      <c r="G145" s="57" t="s">
        <v>91</v>
      </c>
      <c r="H145" s="57">
        <v>6.35</v>
      </c>
      <c r="I145" s="57">
        <v>5.75</v>
      </c>
      <c r="J145" s="57">
        <v>0.35</v>
      </c>
      <c r="K145" s="57">
        <v>78.5</v>
      </c>
      <c r="L145" s="57"/>
      <c r="M145" s="57">
        <v>213</v>
      </c>
    </row>
    <row r="146" spans="1:13" s="13" customFormat="1" ht="13.5" thickBot="1">
      <c r="A146" s="56" t="s">
        <v>69</v>
      </c>
      <c r="B146" s="57">
        <v>25</v>
      </c>
      <c r="C146" s="57">
        <v>0.25</v>
      </c>
      <c r="D146" s="57">
        <v>1.74</v>
      </c>
      <c r="E146" s="57">
        <v>1.74</v>
      </c>
      <c r="F146" s="57">
        <v>24.25</v>
      </c>
      <c r="G146" s="57">
        <v>50</v>
      </c>
      <c r="H146" s="57">
        <v>0.5</v>
      </c>
      <c r="I146" s="57">
        <v>3.5</v>
      </c>
      <c r="J146" s="57">
        <v>3.5</v>
      </c>
      <c r="K146" s="57">
        <v>48.5</v>
      </c>
      <c r="L146" s="57"/>
      <c r="M146" s="57">
        <v>53</v>
      </c>
    </row>
    <row r="147" spans="1:13" s="13" customFormat="1" ht="13.5" thickBot="1">
      <c r="A147" s="56" t="s">
        <v>15</v>
      </c>
      <c r="B147" s="50" t="s">
        <v>77</v>
      </c>
      <c r="C147" s="50">
        <v>0.04</v>
      </c>
      <c r="D147" s="50">
        <v>0.01</v>
      </c>
      <c r="E147" s="50">
        <v>6.99</v>
      </c>
      <c r="F147" s="50">
        <v>28</v>
      </c>
      <c r="G147" s="50" t="s">
        <v>78</v>
      </c>
      <c r="H147" s="50">
        <v>0.06</v>
      </c>
      <c r="I147" s="50">
        <v>0.02</v>
      </c>
      <c r="J147" s="50">
        <v>9.99</v>
      </c>
      <c r="K147" s="50">
        <v>40</v>
      </c>
      <c r="L147" s="50"/>
      <c r="M147" s="50">
        <v>392</v>
      </c>
    </row>
    <row r="148" spans="1:13" s="13" customFormat="1" ht="13.5" thickBot="1">
      <c r="A148" s="56" t="s">
        <v>30</v>
      </c>
      <c r="B148" s="50">
        <v>25</v>
      </c>
      <c r="C148" s="50">
        <v>1.9</v>
      </c>
      <c r="D148" s="50">
        <v>1.1299999999999999</v>
      </c>
      <c r="E148" s="50">
        <v>15</v>
      </c>
      <c r="F148" s="50">
        <v>74.25</v>
      </c>
      <c r="G148" s="50">
        <v>30</v>
      </c>
      <c r="H148" s="50">
        <v>2.2799999999999998</v>
      </c>
      <c r="I148" s="50">
        <v>1.35</v>
      </c>
      <c r="J148" s="50">
        <v>18</v>
      </c>
      <c r="K148" s="50">
        <v>89.1</v>
      </c>
      <c r="L148" s="57"/>
      <c r="M148" s="57"/>
    </row>
    <row r="149" spans="1:13" s="13" customFormat="1" ht="13.5" thickBot="1">
      <c r="A149" s="56"/>
      <c r="B149" s="57"/>
      <c r="C149" s="58">
        <f>C145+C148</f>
        <v>5.0749999999999993</v>
      </c>
      <c r="D149" s="58">
        <f>D145+D148</f>
        <v>3.63</v>
      </c>
      <c r="E149" s="58">
        <f>E145+E148</f>
        <v>15.17</v>
      </c>
      <c r="F149" s="58">
        <f>F145+F148</f>
        <v>113.5</v>
      </c>
      <c r="G149" s="58"/>
      <c r="H149" s="58">
        <f>H145+H148</f>
        <v>8.629999999999999</v>
      </c>
      <c r="I149" s="58">
        <f>I145+I148</f>
        <v>7.1</v>
      </c>
      <c r="J149" s="58">
        <f>J145+J148</f>
        <v>18.350000000000001</v>
      </c>
      <c r="K149" s="58">
        <f>K145+K148</f>
        <v>167.6</v>
      </c>
      <c r="L149" s="57"/>
      <c r="M149" s="57"/>
    </row>
    <row r="150" spans="1:13" s="13" customFormat="1" ht="13.5" thickBot="1">
      <c r="A150" s="59" t="s">
        <v>73</v>
      </c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7"/>
    </row>
    <row r="151" spans="1:13" s="13" customFormat="1" ht="26.25" thickBot="1">
      <c r="A151" s="35" t="s">
        <v>111</v>
      </c>
      <c r="B151" s="27" t="s">
        <v>75</v>
      </c>
      <c r="C151" s="27">
        <v>5.0999999999999996</v>
      </c>
      <c r="D151" s="27">
        <v>7.5</v>
      </c>
      <c r="E151" s="27">
        <v>18.899999999999999</v>
      </c>
      <c r="F151" s="27">
        <v>249</v>
      </c>
      <c r="G151" s="27" t="s">
        <v>76</v>
      </c>
      <c r="H151" s="27">
        <v>6.73</v>
      </c>
      <c r="I151" s="27">
        <v>9.9</v>
      </c>
      <c r="J151" s="27">
        <v>24.95</v>
      </c>
      <c r="K151" s="27">
        <v>297.33999999999997</v>
      </c>
      <c r="L151" s="27"/>
      <c r="M151" s="27">
        <v>168</v>
      </c>
    </row>
    <row r="152" spans="1:13" ht="12.75" thickBot="1">
      <c r="A152" s="56" t="s">
        <v>15</v>
      </c>
      <c r="B152" s="50" t="s">
        <v>77</v>
      </c>
      <c r="C152" s="50">
        <v>0.04</v>
      </c>
      <c r="D152" s="50">
        <v>0.01</v>
      </c>
      <c r="E152" s="50">
        <v>6.99</v>
      </c>
      <c r="F152" s="50">
        <v>28</v>
      </c>
      <c r="G152" s="50" t="s">
        <v>78</v>
      </c>
      <c r="H152" s="50">
        <v>0.06</v>
      </c>
      <c r="I152" s="50">
        <v>0.02</v>
      </c>
      <c r="J152" s="50">
        <v>9.99</v>
      </c>
      <c r="K152" s="50">
        <v>40</v>
      </c>
      <c r="L152" s="50"/>
      <c r="M152" s="50">
        <v>392</v>
      </c>
    </row>
    <row r="153" spans="1:13" ht="12.75" thickBot="1">
      <c r="A153" s="56" t="s">
        <v>30</v>
      </c>
      <c r="B153" s="50">
        <v>25</v>
      </c>
      <c r="C153" s="50">
        <v>1.9</v>
      </c>
      <c r="D153" s="50">
        <v>1.1299999999999999</v>
      </c>
      <c r="E153" s="50">
        <v>15</v>
      </c>
      <c r="F153" s="50">
        <v>74.25</v>
      </c>
      <c r="G153" s="50">
        <v>30</v>
      </c>
      <c r="H153" s="50">
        <v>2.2799999999999998</v>
      </c>
      <c r="I153" s="50">
        <v>1.35</v>
      </c>
      <c r="J153" s="50">
        <v>18</v>
      </c>
      <c r="K153" s="50">
        <v>89.1</v>
      </c>
      <c r="L153" s="57"/>
      <c r="M153" s="57"/>
    </row>
    <row r="154" spans="1:13" ht="12.75" thickBot="1">
      <c r="A154" s="56"/>
      <c r="B154" s="57"/>
      <c r="C154" s="58">
        <f>C151+C152+C153</f>
        <v>7.0399999999999991</v>
      </c>
      <c r="D154" s="58">
        <f t="shared" ref="D154:K154" si="16">D151+D152+D153</f>
        <v>8.64</v>
      </c>
      <c r="E154" s="58">
        <f t="shared" si="16"/>
        <v>40.89</v>
      </c>
      <c r="F154" s="58">
        <f t="shared" si="16"/>
        <v>351.25</v>
      </c>
      <c r="G154" s="58"/>
      <c r="H154" s="58">
        <f t="shared" si="16"/>
        <v>9.07</v>
      </c>
      <c r="I154" s="58">
        <f t="shared" si="16"/>
        <v>11.27</v>
      </c>
      <c r="J154" s="58">
        <f t="shared" si="16"/>
        <v>52.94</v>
      </c>
      <c r="K154" s="58">
        <f t="shared" si="16"/>
        <v>426.43999999999994</v>
      </c>
      <c r="L154" s="57"/>
      <c r="M154" s="57"/>
    </row>
    <row r="155" spans="1:13" s="13" customFormat="1" ht="13.5" thickBot="1">
      <c r="A155" s="37" t="s">
        <v>13</v>
      </c>
      <c r="B155" s="27"/>
      <c r="C155" s="36">
        <f>C135+C143+C149+C154</f>
        <v>48.134999999999998</v>
      </c>
      <c r="D155" s="36">
        <f>D135+D143+D149+D154</f>
        <v>44.27</v>
      </c>
      <c r="E155" s="36">
        <f>E135+E143+E149+E154</f>
        <v>202.26</v>
      </c>
      <c r="F155" s="36">
        <f>F135+F143+F149+F154</f>
        <v>1472.26</v>
      </c>
      <c r="G155" s="36"/>
      <c r="H155" s="36">
        <f>H135+H143+H149+H154</f>
        <v>64.44</v>
      </c>
      <c r="I155" s="36">
        <f>I135+I143+I149+I154</f>
        <v>59.08</v>
      </c>
      <c r="J155" s="36">
        <f>J135+J143+J149+J154</f>
        <v>254.41</v>
      </c>
      <c r="K155" s="36">
        <f>K135+K143+K149+K154</f>
        <v>1867.3399999999997</v>
      </c>
      <c r="L155" s="27"/>
      <c r="M155" s="27"/>
    </row>
    <row r="156" spans="1:13" s="13" customFormat="1" ht="12.75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s="13" customFormat="1" ht="12.75">
      <c r="A157" s="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s="13" customFormat="1" ht="13.5" thickBot="1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s="13" customFormat="1" ht="12.75">
      <c r="A159" s="22" t="s">
        <v>0</v>
      </c>
      <c r="B159" s="23" t="s">
        <v>2</v>
      </c>
      <c r="C159" s="81" t="s">
        <v>4</v>
      </c>
      <c r="D159" s="82"/>
      <c r="E159" s="82"/>
      <c r="F159" s="83"/>
      <c r="G159" s="23" t="s">
        <v>2</v>
      </c>
      <c r="H159" s="81" t="s">
        <v>4</v>
      </c>
      <c r="I159" s="82"/>
      <c r="J159" s="82"/>
      <c r="K159" s="83"/>
      <c r="L159" s="23" t="s">
        <v>5</v>
      </c>
      <c r="M159" s="72" t="s">
        <v>7</v>
      </c>
    </row>
    <row r="160" spans="1:13" s="13" customFormat="1" ht="13.5" thickBot="1">
      <c r="A160" s="24" t="s">
        <v>19</v>
      </c>
      <c r="B160" s="25" t="s">
        <v>1</v>
      </c>
      <c r="C160" s="84"/>
      <c r="D160" s="85"/>
      <c r="E160" s="85"/>
      <c r="F160" s="86"/>
      <c r="G160" s="25" t="s">
        <v>1</v>
      </c>
      <c r="H160" s="84"/>
      <c r="I160" s="85"/>
      <c r="J160" s="85"/>
      <c r="K160" s="86"/>
      <c r="L160" s="73" t="s">
        <v>6</v>
      </c>
      <c r="M160" s="73"/>
    </row>
    <row r="161" spans="1:13" s="13" customFormat="1" ht="13.5" thickBot="1">
      <c r="A161" s="26"/>
      <c r="B161" s="15" t="s">
        <v>3</v>
      </c>
      <c r="C161" s="15" t="s">
        <v>20</v>
      </c>
      <c r="D161" s="15" t="s">
        <v>21</v>
      </c>
      <c r="E161" s="15" t="s">
        <v>22</v>
      </c>
      <c r="F161" s="15" t="s">
        <v>23</v>
      </c>
      <c r="G161" s="15" t="s">
        <v>71</v>
      </c>
      <c r="H161" s="15" t="s">
        <v>20</v>
      </c>
      <c r="I161" s="15" t="s">
        <v>21</v>
      </c>
      <c r="J161" s="15" t="s">
        <v>22</v>
      </c>
      <c r="K161" s="15" t="s">
        <v>23</v>
      </c>
      <c r="L161" s="74"/>
      <c r="M161" s="74"/>
    </row>
    <row r="162" spans="1:13" s="13" customFormat="1" ht="13.5" thickBot="1">
      <c r="A162" s="78" t="s">
        <v>49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0"/>
    </row>
    <row r="163" spans="1:13" s="13" customFormat="1" ht="13.5" thickBot="1">
      <c r="A163" s="12" t="s">
        <v>9</v>
      </c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7"/>
    </row>
    <row r="164" spans="1:13" s="13" customFormat="1" ht="26.25" thickBot="1">
      <c r="A164" s="14" t="s">
        <v>29</v>
      </c>
      <c r="B164" s="15" t="s">
        <v>75</v>
      </c>
      <c r="C164" s="15">
        <v>4.6500000000000004</v>
      </c>
      <c r="D164" s="15">
        <v>6.2</v>
      </c>
      <c r="E164" s="15">
        <v>20.7</v>
      </c>
      <c r="F164" s="15">
        <v>157</v>
      </c>
      <c r="G164" s="15" t="s">
        <v>76</v>
      </c>
      <c r="H164" s="15">
        <v>6.07</v>
      </c>
      <c r="I164" s="15">
        <v>8.18</v>
      </c>
      <c r="J164" s="15">
        <v>27.32</v>
      </c>
      <c r="K164" s="15">
        <v>207.24</v>
      </c>
      <c r="L164" s="15"/>
      <c r="M164" s="15">
        <v>168</v>
      </c>
    </row>
    <row r="165" spans="1:13" s="13" customFormat="1" ht="13.5" thickBot="1">
      <c r="A165" s="14" t="s">
        <v>15</v>
      </c>
      <c r="B165" s="15" t="s">
        <v>77</v>
      </c>
      <c r="C165" s="15">
        <v>0.04</v>
      </c>
      <c r="D165" s="15">
        <v>0.01</v>
      </c>
      <c r="E165" s="15">
        <v>6.99</v>
      </c>
      <c r="F165" s="15">
        <v>28</v>
      </c>
      <c r="G165" s="15" t="s">
        <v>78</v>
      </c>
      <c r="H165" s="15">
        <v>0.06</v>
      </c>
      <c r="I165" s="15">
        <v>0.02</v>
      </c>
      <c r="J165" s="15">
        <v>9.99</v>
      </c>
      <c r="K165" s="15">
        <v>40</v>
      </c>
      <c r="L165" s="15"/>
      <c r="M165" s="15">
        <v>392</v>
      </c>
    </row>
    <row r="166" spans="1:13" s="13" customFormat="1" ht="13.5" thickBot="1">
      <c r="A166" s="14" t="s">
        <v>16</v>
      </c>
      <c r="B166" s="16" t="s">
        <v>81</v>
      </c>
      <c r="C166" s="15">
        <v>1.76</v>
      </c>
      <c r="D166" s="15">
        <v>3.26</v>
      </c>
      <c r="E166" s="15">
        <v>12.06</v>
      </c>
      <c r="F166" s="15">
        <v>76.650000000000006</v>
      </c>
      <c r="G166" s="17" t="s">
        <v>80</v>
      </c>
      <c r="H166" s="15">
        <v>2.35</v>
      </c>
      <c r="I166" s="15">
        <v>4.3499999999999996</v>
      </c>
      <c r="J166" s="15">
        <v>16.09</v>
      </c>
      <c r="K166" s="15">
        <v>102.2</v>
      </c>
      <c r="L166" s="15"/>
      <c r="M166" s="15">
        <v>1</v>
      </c>
    </row>
    <row r="167" spans="1:13" s="13" customFormat="1" ht="13.5" thickBot="1">
      <c r="A167" s="14" t="s">
        <v>10</v>
      </c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7"/>
    </row>
    <row r="168" spans="1:13" s="13" customFormat="1" ht="13.5" thickBot="1">
      <c r="A168" s="14" t="s">
        <v>17</v>
      </c>
      <c r="B168" s="15">
        <v>100</v>
      </c>
      <c r="C168" s="15"/>
      <c r="D168" s="15"/>
      <c r="E168" s="15">
        <v>12</v>
      </c>
      <c r="F168" s="15">
        <v>50</v>
      </c>
      <c r="G168" s="15">
        <v>100</v>
      </c>
      <c r="H168" s="15"/>
      <c r="I168" s="15"/>
      <c r="J168" s="15">
        <v>12</v>
      </c>
      <c r="K168" s="15">
        <v>50</v>
      </c>
      <c r="L168" s="15"/>
      <c r="M168" s="15">
        <v>399</v>
      </c>
    </row>
    <row r="169" spans="1:13" s="13" customFormat="1" ht="13.5" thickBot="1">
      <c r="A169" s="14"/>
      <c r="B169" s="15"/>
      <c r="C169" s="18">
        <f>C164+C165+C166+C168</f>
        <v>6.45</v>
      </c>
      <c r="D169" s="18">
        <f t="shared" ref="D169:K169" si="17">D164+D165+D166+D168</f>
        <v>9.4699999999999989</v>
      </c>
      <c r="E169" s="18">
        <f t="shared" si="17"/>
        <v>51.75</v>
      </c>
      <c r="F169" s="18">
        <f t="shared" si="17"/>
        <v>311.64999999999998</v>
      </c>
      <c r="G169" s="18"/>
      <c r="H169" s="18">
        <f t="shared" si="17"/>
        <v>8.48</v>
      </c>
      <c r="I169" s="18">
        <f t="shared" si="17"/>
        <v>12.549999999999999</v>
      </c>
      <c r="J169" s="18">
        <f t="shared" si="17"/>
        <v>65.400000000000006</v>
      </c>
      <c r="K169" s="18">
        <f t="shared" si="17"/>
        <v>399.44</v>
      </c>
      <c r="L169" s="15"/>
      <c r="M169" s="15"/>
    </row>
    <row r="170" spans="1:13" s="13" customFormat="1" ht="13.5" thickBot="1">
      <c r="A170" s="12" t="s">
        <v>11</v>
      </c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7"/>
    </row>
    <row r="171" spans="1:13" s="13" customFormat="1" ht="26.25" thickBot="1">
      <c r="A171" s="14" t="s">
        <v>50</v>
      </c>
      <c r="B171" s="15">
        <v>200</v>
      </c>
      <c r="C171" s="15">
        <v>6.45</v>
      </c>
      <c r="D171" s="15">
        <v>5.54</v>
      </c>
      <c r="E171" s="15">
        <v>18.93</v>
      </c>
      <c r="F171" s="15">
        <v>156.91</v>
      </c>
      <c r="G171" s="15">
        <v>250</v>
      </c>
      <c r="H171" s="15">
        <v>8.06</v>
      </c>
      <c r="I171" s="15">
        <v>6.93</v>
      </c>
      <c r="J171" s="15">
        <v>23.66</v>
      </c>
      <c r="K171" s="15">
        <v>196.14</v>
      </c>
      <c r="L171" s="15"/>
      <c r="M171" s="15">
        <v>82</v>
      </c>
    </row>
    <row r="172" spans="1:13" s="13" customFormat="1" ht="13.5" thickBot="1">
      <c r="A172" s="14" t="s">
        <v>51</v>
      </c>
      <c r="B172" s="15">
        <v>60</v>
      </c>
      <c r="C172" s="15">
        <v>12.92</v>
      </c>
      <c r="D172" s="15">
        <v>7.62</v>
      </c>
      <c r="E172" s="15">
        <v>4.6100000000000003</v>
      </c>
      <c r="F172" s="15">
        <v>139.56</v>
      </c>
      <c r="G172" s="15">
        <v>80</v>
      </c>
      <c r="H172" s="15">
        <v>17.23</v>
      </c>
      <c r="I172" s="15">
        <v>10.16</v>
      </c>
      <c r="J172" s="15">
        <v>6.14</v>
      </c>
      <c r="K172" s="15">
        <v>186.08</v>
      </c>
      <c r="L172" s="15"/>
      <c r="M172" s="15" t="s">
        <v>100</v>
      </c>
    </row>
    <row r="173" spans="1:13" s="13" customFormat="1" ht="13.5" thickBot="1">
      <c r="A173" s="35" t="s">
        <v>14</v>
      </c>
      <c r="B173" s="27">
        <v>120</v>
      </c>
      <c r="C173" s="27">
        <v>6.87</v>
      </c>
      <c r="D173" s="27">
        <v>4.87</v>
      </c>
      <c r="E173" s="27">
        <v>30.91</v>
      </c>
      <c r="F173" s="27">
        <v>195</v>
      </c>
      <c r="G173" s="27">
        <v>150</v>
      </c>
      <c r="H173" s="27">
        <v>8.59</v>
      </c>
      <c r="I173" s="27">
        <v>6.09</v>
      </c>
      <c r="J173" s="27">
        <v>38.64</v>
      </c>
      <c r="K173" s="27">
        <v>243.75</v>
      </c>
      <c r="L173" s="27"/>
      <c r="M173" s="27">
        <v>313</v>
      </c>
    </row>
    <row r="174" spans="1:13" s="13" customFormat="1" ht="26.25" thickBot="1">
      <c r="A174" s="35" t="s">
        <v>25</v>
      </c>
      <c r="B174" s="15">
        <v>150</v>
      </c>
      <c r="C174" s="15">
        <v>0.33</v>
      </c>
      <c r="D174" s="15">
        <v>0.02</v>
      </c>
      <c r="E174" s="15">
        <v>20.83</v>
      </c>
      <c r="F174" s="15">
        <v>85</v>
      </c>
      <c r="G174" s="15">
        <v>180</v>
      </c>
      <c r="H174" s="15">
        <v>0.4</v>
      </c>
      <c r="I174" s="15">
        <v>0.02</v>
      </c>
      <c r="J174" s="15">
        <v>24.99</v>
      </c>
      <c r="K174" s="15">
        <v>102</v>
      </c>
      <c r="L174" s="15" t="s">
        <v>74</v>
      </c>
      <c r="M174" s="15">
        <v>376</v>
      </c>
    </row>
    <row r="175" spans="1:13" s="13" customFormat="1" ht="13.5" thickBot="1">
      <c r="A175" s="35" t="s">
        <v>26</v>
      </c>
      <c r="B175" s="15">
        <v>40</v>
      </c>
      <c r="C175" s="15">
        <v>1.98</v>
      </c>
      <c r="D175" s="15">
        <v>0.36</v>
      </c>
      <c r="E175" s="15">
        <v>10.02</v>
      </c>
      <c r="F175" s="15">
        <v>52.2</v>
      </c>
      <c r="G175" s="15">
        <v>50</v>
      </c>
      <c r="H175" s="15">
        <v>3.3</v>
      </c>
      <c r="I175" s="15">
        <v>0.6</v>
      </c>
      <c r="J175" s="15">
        <v>16.7</v>
      </c>
      <c r="K175" s="15">
        <v>87</v>
      </c>
      <c r="L175" s="27"/>
      <c r="M175" s="27"/>
    </row>
    <row r="176" spans="1:13" s="13" customFormat="1" ht="13.5" thickBot="1">
      <c r="A176" s="35" t="s">
        <v>27</v>
      </c>
      <c r="B176" s="15">
        <v>20</v>
      </c>
      <c r="C176" s="15">
        <v>1.5</v>
      </c>
      <c r="D176" s="15">
        <v>0.1</v>
      </c>
      <c r="E176" s="15">
        <v>10</v>
      </c>
      <c r="F176" s="15">
        <v>47.4</v>
      </c>
      <c r="G176" s="15">
        <v>20</v>
      </c>
      <c r="H176" s="15">
        <v>1.5</v>
      </c>
      <c r="I176" s="15">
        <v>0.1</v>
      </c>
      <c r="J176" s="15">
        <v>10</v>
      </c>
      <c r="K176" s="15">
        <v>47.4</v>
      </c>
      <c r="L176" s="27"/>
      <c r="M176" s="27"/>
    </row>
    <row r="177" spans="1:13" s="13" customFormat="1" ht="13.5" thickBot="1">
      <c r="A177" s="35"/>
      <c r="B177" s="27"/>
      <c r="C177" s="36">
        <f>C171+C172+C173+C174+C175+C176</f>
        <v>30.05</v>
      </c>
      <c r="D177" s="36">
        <f t="shared" ref="D177:K177" si="18">D171+D172+D173+D174+D175+D176</f>
        <v>18.510000000000002</v>
      </c>
      <c r="E177" s="36">
        <f t="shared" si="18"/>
        <v>95.3</v>
      </c>
      <c r="F177" s="36">
        <f t="shared" si="18"/>
        <v>676.07</v>
      </c>
      <c r="G177" s="36"/>
      <c r="H177" s="36">
        <f t="shared" si="18"/>
        <v>39.079999999999991</v>
      </c>
      <c r="I177" s="36">
        <f t="shared" si="18"/>
        <v>23.900000000000002</v>
      </c>
      <c r="J177" s="36">
        <f t="shared" si="18"/>
        <v>120.13</v>
      </c>
      <c r="K177" s="36">
        <f t="shared" si="18"/>
        <v>862.37</v>
      </c>
      <c r="L177" s="27"/>
      <c r="M177" s="27"/>
    </row>
    <row r="178" spans="1:13" s="13" customFormat="1" ht="13.5" thickBot="1">
      <c r="A178" s="34" t="s">
        <v>12</v>
      </c>
      <c r="B178" s="69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1"/>
    </row>
    <row r="179" spans="1:13" s="13" customFormat="1" ht="13.5" thickBot="1">
      <c r="A179" s="35" t="s">
        <v>110</v>
      </c>
      <c r="B179" s="64">
        <v>150</v>
      </c>
      <c r="C179" s="64">
        <v>3.9</v>
      </c>
      <c r="D179" s="64">
        <v>3.75</v>
      </c>
      <c r="E179" s="64">
        <v>16.5</v>
      </c>
      <c r="F179" s="64">
        <v>115.5</v>
      </c>
      <c r="G179" s="64">
        <v>200</v>
      </c>
      <c r="H179" s="64">
        <v>5.2</v>
      </c>
      <c r="I179" s="64">
        <v>5</v>
      </c>
      <c r="J179" s="64">
        <v>22</v>
      </c>
      <c r="K179" s="64">
        <v>154</v>
      </c>
      <c r="L179" s="27"/>
      <c r="M179" s="27"/>
    </row>
    <row r="180" spans="1:13" s="13" customFormat="1" ht="13.5" thickBot="1">
      <c r="A180" s="14" t="s">
        <v>104</v>
      </c>
      <c r="B180" s="64">
        <v>50</v>
      </c>
      <c r="C180" s="64">
        <v>4.2</v>
      </c>
      <c r="D180" s="64">
        <v>5.9</v>
      </c>
      <c r="E180" s="64">
        <v>21</v>
      </c>
      <c r="F180" s="64">
        <v>154.5</v>
      </c>
      <c r="G180" s="64">
        <v>60</v>
      </c>
      <c r="H180" s="64">
        <v>5</v>
      </c>
      <c r="I180" s="64">
        <v>7.1</v>
      </c>
      <c r="J180" s="64">
        <v>25.2</v>
      </c>
      <c r="K180" s="64">
        <v>185.4</v>
      </c>
      <c r="L180" s="64"/>
      <c r="M180" s="64">
        <v>469</v>
      </c>
    </row>
    <row r="181" spans="1:13" s="13" customFormat="1" ht="13.5" thickBot="1">
      <c r="A181" s="35"/>
      <c r="B181" s="27"/>
      <c r="C181" s="36">
        <f>C179+C180</f>
        <v>8.1</v>
      </c>
      <c r="D181" s="36">
        <f t="shared" ref="D181:K181" si="19">D179+D180</f>
        <v>9.65</v>
      </c>
      <c r="E181" s="36">
        <f t="shared" si="19"/>
        <v>37.5</v>
      </c>
      <c r="F181" s="36">
        <f t="shared" si="19"/>
        <v>270</v>
      </c>
      <c r="G181" s="36"/>
      <c r="H181" s="36">
        <f t="shared" si="19"/>
        <v>10.199999999999999</v>
      </c>
      <c r="I181" s="36">
        <f t="shared" si="19"/>
        <v>12.1</v>
      </c>
      <c r="J181" s="36">
        <f t="shared" si="19"/>
        <v>47.2</v>
      </c>
      <c r="K181" s="36">
        <f t="shared" si="19"/>
        <v>339.4</v>
      </c>
      <c r="L181" s="27"/>
      <c r="M181" s="27"/>
    </row>
    <row r="182" spans="1:13" s="13" customFormat="1" ht="13.5" thickBot="1">
      <c r="A182" s="34" t="s">
        <v>73</v>
      </c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1"/>
    </row>
    <row r="183" spans="1:13" s="13" customFormat="1" ht="26.25" thickBot="1">
      <c r="A183" s="35" t="s">
        <v>165</v>
      </c>
      <c r="B183" s="27">
        <v>150</v>
      </c>
      <c r="C183" s="27" t="s">
        <v>168</v>
      </c>
      <c r="D183" s="27" t="s">
        <v>169</v>
      </c>
      <c r="E183" s="27">
        <v>15.62</v>
      </c>
      <c r="F183" s="27">
        <v>75.19</v>
      </c>
      <c r="G183" s="27">
        <v>200</v>
      </c>
      <c r="H183" s="46" t="s">
        <v>166</v>
      </c>
      <c r="I183" s="27" t="s">
        <v>167</v>
      </c>
      <c r="J183" s="27">
        <v>20.83</v>
      </c>
      <c r="K183" s="27">
        <v>100.25</v>
      </c>
      <c r="L183" s="27"/>
      <c r="M183" s="27">
        <v>94</v>
      </c>
    </row>
    <row r="184" spans="1:13" ht="13.5" thickBot="1">
      <c r="A184" s="35" t="s">
        <v>15</v>
      </c>
      <c r="B184" s="15" t="s">
        <v>77</v>
      </c>
      <c r="C184" s="15">
        <v>0.04</v>
      </c>
      <c r="D184" s="15">
        <v>0.01</v>
      </c>
      <c r="E184" s="15">
        <v>6.99</v>
      </c>
      <c r="F184" s="15">
        <v>28</v>
      </c>
      <c r="G184" s="15" t="s">
        <v>78</v>
      </c>
      <c r="H184" s="15"/>
      <c r="I184" s="15">
        <v>0.02</v>
      </c>
      <c r="J184" s="15">
        <v>9.99</v>
      </c>
      <c r="K184" s="15">
        <v>40</v>
      </c>
      <c r="L184" s="15"/>
      <c r="M184" s="15">
        <v>392</v>
      </c>
    </row>
    <row r="185" spans="1:13" ht="13.5" thickBot="1">
      <c r="A185" s="35" t="s">
        <v>30</v>
      </c>
      <c r="B185" s="15">
        <v>25</v>
      </c>
      <c r="C185" s="15">
        <v>1.9</v>
      </c>
      <c r="D185" s="15">
        <v>1.1299999999999999</v>
      </c>
      <c r="E185" s="15">
        <v>15</v>
      </c>
      <c r="F185" s="15">
        <v>74.25</v>
      </c>
      <c r="G185" s="15">
        <v>30</v>
      </c>
      <c r="H185" s="15">
        <v>2.2799999999999998</v>
      </c>
      <c r="I185" s="15">
        <v>1.35</v>
      </c>
      <c r="J185" s="15">
        <v>18</v>
      </c>
      <c r="K185" s="15">
        <v>89.1</v>
      </c>
      <c r="L185" s="27"/>
      <c r="M185" s="27"/>
    </row>
    <row r="186" spans="1:13" s="13" customFormat="1" ht="13.5" thickBot="1">
      <c r="A186" s="35"/>
      <c r="B186" s="27"/>
      <c r="C186" s="36">
        <v>5.94</v>
      </c>
      <c r="D186" s="36">
        <v>5.74</v>
      </c>
      <c r="E186" s="36">
        <f t="shared" ref="E186:K186" si="20">E183+E184+E185</f>
        <v>37.61</v>
      </c>
      <c r="F186" s="36">
        <f t="shared" si="20"/>
        <v>177.44</v>
      </c>
      <c r="G186" s="36"/>
      <c r="H186" s="36">
        <v>7.58</v>
      </c>
      <c r="I186" s="36">
        <v>7.56</v>
      </c>
      <c r="J186" s="36">
        <f t="shared" si="20"/>
        <v>48.82</v>
      </c>
      <c r="K186" s="36">
        <f t="shared" si="20"/>
        <v>229.35</v>
      </c>
      <c r="L186" s="27"/>
      <c r="M186" s="27"/>
    </row>
    <row r="187" spans="1:13" s="13" customFormat="1" ht="13.5" thickBot="1">
      <c r="A187" s="37" t="s">
        <v>13</v>
      </c>
      <c r="B187" s="27"/>
      <c r="C187" s="36">
        <f>C169+C177+C181+C186</f>
        <v>50.54</v>
      </c>
      <c r="D187" s="36">
        <f t="shared" ref="D187:K187" si="21">D169+D177+D181+D186</f>
        <v>43.370000000000005</v>
      </c>
      <c r="E187" s="36">
        <f t="shared" si="21"/>
        <v>222.16000000000003</v>
      </c>
      <c r="F187" s="36">
        <f t="shared" si="21"/>
        <v>1435.16</v>
      </c>
      <c r="G187" s="36"/>
      <c r="H187" s="36">
        <f t="shared" si="21"/>
        <v>65.339999999999989</v>
      </c>
      <c r="I187" s="36">
        <f t="shared" si="21"/>
        <v>56.110000000000007</v>
      </c>
      <c r="J187" s="36">
        <f t="shared" si="21"/>
        <v>281.55</v>
      </c>
      <c r="K187" s="36">
        <f t="shared" si="21"/>
        <v>1830.56</v>
      </c>
      <c r="L187" s="27"/>
      <c r="M187" s="27"/>
    </row>
    <row r="188" spans="1:13" s="13" customFormat="1" ht="12.75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s="13" customFormat="1" ht="12.75">
      <c r="A189" s="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s="13" customFormat="1" ht="13.5" thickBot="1">
      <c r="A190" s="28"/>
    </row>
    <row r="191" spans="1:13" s="13" customFormat="1" ht="12.75">
      <c r="A191" s="22" t="s">
        <v>0</v>
      </c>
      <c r="B191" s="23" t="s">
        <v>2</v>
      </c>
      <c r="C191" s="81" t="s">
        <v>4</v>
      </c>
      <c r="D191" s="82"/>
      <c r="E191" s="82"/>
      <c r="F191" s="83"/>
      <c r="G191" s="23" t="s">
        <v>2</v>
      </c>
      <c r="H191" s="81" t="s">
        <v>4</v>
      </c>
      <c r="I191" s="82"/>
      <c r="J191" s="82"/>
      <c r="K191" s="83"/>
      <c r="L191" s="23" t="s">
        <v>5</v>
      </c>
      <c r="M191" s="72" t="s">
        <v>7</v>
      </c>
    </row>
    <row r="192" spans="1:13" s="13" customFormat="1" ht="13.5" thickBot="1">
      <c r="A192" s="24" t="s">
        <v>19</v>
      </c>
      <c r="B192" s="25" t="s">
        <v>1</v>
      </c>
      <c r="C192" s="84"/>
      <c r="D192" s="85"/>
      <c r="E192" s="85"/>
      <c r="F192" s="86"/>
      <c r="G192" s="25" t="s">
        <v>1</v>
      </c>
      <c r="H192" s="84"/>
      <c r="I192" s="85"/>
      <c r="J192" s="85"/>
      <c r="K192" s="86"/>
      <c r="L192" s="73" t="s">
        <v>6</v>
      </c>
      <c r="M192" s="73"/>
    </row>
    <row r="193" spans="1:13" s="13" customFormat="1" ht="13.5" thickBot="1">
      <c r="A193" s="26"/>
      <c r="B193" s="15" t="s">
        <v>3</v>
      </c>
      <c r="C193" s="15" t="s">
        <v>20</v>
      </c>
      <c r="D193" s="15" t="s">
        <v>21</v>
      </c>
      <c r="E193" s="15" t="s">
        <v>22</v>
      </c>
      <c r="F193" s="15" t="s">
        <v>23</v>
      </c>
      <c r="G193" s="15" t="s">
        <v>71</v>
      </c>
      <c r="H193" s="15" t="s">
        <v>20</v>
      </c>
      <c r="I193" s="15" t="s">
        <v>21</v>
      </c>
      <c r="J193" s="15" t="s">
        <v>22</v>
      </c>
      <c r="K193" s="15" t="s">
        <v>23</v>
      </c>
      <c r="L193" s="74"/>
      <c r="M193" s="74"/>
    </row>
    <row r="194" spans="1:13" s="13" customFormat="1" ht="13.5" thickBot="1">
      <c r="A194" s="78" t="s">
        <v>53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80"/>
    </row>
    <row r="195" spans="1:13" s="13" customFormat="1" ht="13.5" thickBot="1">
      <c r="A195" s="12" t="s">
        <v>9</v>
      </c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7"/>
    </row>
    <row r="196" spans="1:13" s="13" customFormat="1" ht="26.25" thickBot="1">
      <c r="A196" s="14" t="s">
        <v>54</v>
      </c>
      <c r="B196" s="15" t="s">
        <v>93</v>
      </c>
      <c r="C196" s="15">
        <v>5.9</v>
      </c>
      <c r="D196" s="15">
        <v>5.27</v>
      </c>
      <c r="E196" s="15">
        <v>24.68</v>
      </c>
      <c r="F196" s="15">
        <v>67.91</v>
      </c>
      <c r="G196" s="15" t="s">
        <v>92</v>
      </c>
      <c r="H196" s="15">
        <v>7.22</v>
      </c>
      <c r="I196" s="15">
        <v>6.44</v>
      </c>
      <c r="J196" s="15">
        <v>30.17</v>
      </c>
      <c r="K196" s="15">
        <v>186.83</v>
      </c>
      <c r="L196" s="15"/>
      <c r="M196" s="15"/>
    </row>
    <row r="197" spans="1:13" s="13" customFormat="1" ht="13.5" thickBot="1">
      <c r="A197" s="14" t="s">
        <v>15</v>
      </c>
      <c r="B197" s="15" t="s">
        <v>77</v>
      </c>
      <c r="C197" s="15">
        <v>0.04</v>
      </c>
      <c r="D197" s="15">
        <v>0.01</v>
      </c>
      <c r="E197" s="15">
        <v>6.99</v>
      </c>
      <c r="F197" s="15">
        <v>28</v>
      </c>
      <c r="G197" s="15" t="s">
        <v>78</v>
      </c>
      <c r="H197" s="15">
        <v>0.06</v>
      </c>
      <c r="I197" s="15">
        <v>0.02</v>
      </c>
      <c r="J197" s="15">
        <v>9.99</v>
      </c>
      <c r="K197" s="15">
        <v>40</v>
      </c>
      <c r="L197" s="15" t="s">
        <v>117</v>
      </c>
      <c r="M197" s="15">
        <v>392</v>
      </c>
    </row>
    <row r="198" spans="1:13" s="13" customFormat="1" ht="13.5" thickBot="1">
      <c r="A198" s="14" t="s">
        <v>16</v>
      </c>
      <c r="B198" s="16" t="s">
        <v>81</v>
      </c>
      <c r="C198" s="47">
        <v>1.76</v>
      </c>
      <c r="D198" s="47">
        <v>3.26</v>
      </c>
      <c r="E198" s="47">
        <v>12.06</v>
      </c>
      <c r="F198" s="47">
        <v>76.650000000000006</v>
      </c>
      <c r="G198" s="17" t="s">
        <v>80</v>
      </c>
      <c r="H198" s="47">
        <v>2.35</v>
      </c>
      <c r="I198" s="47">
        <v>4.3499999999999996</v>
      </c>
      <c r="J198" s="47">
        <v>16.09</v>
      </c>
      <c r="K198" s="47">
        <v>102.2</v>
      </c>
      <c r="L198" s="47"/>
      <c r="M198" s="47">
        <v>1</v>
      </c>
    </row>
    <row r="199" spans="1:13" s="13" customFormat="1" ht="13.5" thickBot="1">
      <c r="A199" s="14" t="s">
        <v>10</v>
      </c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7"/>
    </row>
    <row r="200" spans="1:13" s="13" customFormat="1" ht="13.5" thickBot="1">
      <c r="A200" s="14" t="s">
        <v>17</v>
      </c>
      <c r="B200" s="15">
        <v>100</v>
      </c>
      <c r="C200" s="15"/>
      <c r="D200" s="15"/>
      <c r="E200" s="15">
        <v>12</v>
      </c>
      <c r="F200" s="15">
        <v>50</v>
      </c>
      <c r="G200" s="15">
        <v>100</v>
      </c>
      <c r="H200" s="15"/>
      <c r="I200" s="15"/>
      <c r="J200" s="15">
        <v>12</v>
      </c>
      <c r="K200" s="15">
        <v>50</v>
      </c>
      <c r="L200" s="15"/>
      <c r="M200" s="15">
        <v>368</v>
      </c>
    </row>
    <row r="201" spans="1:13" s="13" customFormat="1" ht="13.5" thickBot="1">
      <c r="A201" s="14"/>
      <c r="B201" s="15"/>
      <c r="C201" s="18">
        <f>C196+C197+C198+C200</f>
        <v>7.7</v>
      </c>
      <c r="D201" s="18">
        <f t="shared" ref="D201:K201" si="22">D196+D197+D198+D200</f>
        <v>8.5399999999999991</v>
      </c>
      <c r="E201" s="18">
        <f t="shared" si="22"/>
        <v>55.730000000000004</v>
      </c>
      <c r="F201" s="18">
        <f t="shared" si="22"/>
        <v>222.56</v>
      </c>
      <c r="G201" s="18"/>
      <c r="H201" s="18">
        <f t="shared" si="22"/>
        <v>9.629999999999999</v>
      </c>
      <c r="I201" s="18">
        <f t="shared" si="22"/>
        <v>10.809999999999999</v>
      </c>
      <c r="J201" s="18">
        <f t="shared" si="22"/>
        <v>68.25</v>
      </c>
      <c r="K201" s="18">
        <f t="shared" si="22"/>
        <v>379.03000000000003</v>
      </c>
      <c r="L201" s="15"/>
      <c r="M201" s="15"/>
    </row>
    <row r="202" spans="1:13" s="13" customFormat="1" ht="13.5" thickBot="1">
      <c r="A202" s="38" t="s">
        <v>11</v>
      </c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7"/>
    </row>
    <row r="203" spans="1:13" s="13" customFormat="1" ht="13.5" thickBot="1">
      <c r="A203" s="39" t="s">
        <v>94</v>
      </c>
      <c r="B203" s="40">
        <v>40</v>
      </c>
      <c r="C203" s="40">
        <v>0.66</v>
      </c>
      <c r="D203" s="40">
        <v>3</v>
      </c>
      <c r="E203" s="24">
        <v>4.4000000000000004</v>
      </c>
      <c r="F203" s="41">
        <v>45.4</v>
      </c>
      <c r="G203" s="24">
        <v>60</v>
      </c>
      <c r="H203" s="24">
        <v>0.84</v>
      </c>
      <c r="I203" s="42">
        <v>3.99</v>
      </c>
      <c r="J203" s="43">
        <v>5.6</v>
      </c>
      <c r="K203" s="43">
        <v>59.4</v>
      </c>
      <c r="L203" s="42"/>
      <c r="M203" s="24">
        <v>33</v>
      </c>
    </row>
    <row r="204" spans="1:13" s="13" customFormat="1" ht="13.5" thickBot="1">
      <c r="A204" s="44" t="s">
        <v>55</v>
      </c>
      <c r="B204" s="42">
        <v>200</v>
      </c>
      <c r="C204" s="15">
        <v>4.82</v>
      </c>
      <c r="D204" s="15">
        <v>4.34</v>
      </c>
      <c r="E204" s="42">
        <v>22.03</v>
      </c>
      <c r="F204" s="42">
        <v>139.82</v>
      </c>
      <c r="G204" s="42">
        <v>250</v>
      </c>
      <c r="H204" s="42">
        <v>6.02</v>
      </c>
      <c r="I204" s="15">
        <v>5.42</v>
      </c>
      <c r="J204" s="42">
        <v>27.54</v>
      </c>
      <c r="K204" s="42">
        <v>174.78</v>
      </c>
      <c r="L204" s="15"/>
      <c r="M204" s="42">
        <v>67</v>
      </c>
    </row>
    <row r="205" spans="1:13" s="13" customFormat="1" ht="13.5" thickBot="1">
      <c r="A205" s="14" t="s">
        <v>56</v>
      </c>
      <c r="B205" s="15">
        <v>160</v>
      </c>
      <c r="C205" s="15">
        <v>15.12</v>
      </c>
      <c r="D205" s="15">
        <v>12.76</v>
      </c>
      <c r="E205" s="15">
        <v>26.76</v>
      </c>
      <c r="F205" s="15">
        <v>282</v>
      </c>
      <c r="G205" s="15">
        <v>210</v>
      </c>
      <c r="H205" s="15">
        <v>20.3</v>
      </c>
      <c r="I205" s="15">
        <v>17</v>
      </c>
      <c r="J205" s="15">
        <v>35.69</v>
      </c>
      <c r="K205" s="15">
        <v>377</v>
      </c>
      <c r="L205" s="15"/>
      <c r="M205" s="15">
        <v>304</v>
      </c>
    </row>
    <row r="206" spans="1:13" s="13" customFormat="1" ht="26.25" thickBot="1">
      <c r="A206" s="35" t="s">
        <v>25</v>
      </c>
      <c r="B206" s="15">
        <v>150</v>
      </c>
      <c r="C206" s="15">
        <v>0.33</v>
      </c>
      <c r="D206" s="15">
        <v>0.02</v>
      </c>
      <c r="E206" s="15">
        <v>20.83</v>
      </c>
      <c r="F206" s="15">
        <v>85</v>
      </c>
      <c r="G206" s="15">
        <v>180</v>
      </c>
      <c r="H206" s="15">
        <v>0.4</v>
      </c>
      <c r="I206" s="15">
        <v>0.02</v>
      </c>
      <c r="J206" s="15">
        <v>24.99</v>
      </c>
      <c r="K206" s="15">
        <v>102</v>
      </c>
      <c r="L206" s="15" t="s">
        <v>74</v>
      </c>
      <c r="M206" s="15">
        <v>376</v>
      </c>
    </row>
    <row r="207" spans="1:13" s="13" customFormat="1" ht="13.5" thickBot="1">
      <c r="A207" s="35" t="s">
        <v>26</v>
      </c>
      <c r="B207" s="15">
        <v>40</v>
      </c>
      <c r="C207" s="15">
        <v>1.98</v>
      </c>
      <c r="D207" s="15">
        <v>0.36</v>
      </c>
      <c r="E207" s="15">
        <v>10.02</v>
      </c>
      <c r="F207" s="15">
        <v>52.2</v>
      </c>
      <c r="G207" s="15">
        <v>50</v>
      </c>
      <c r="H207" s="15">
        <v>3.3</v>
      </c>
      <c r="I207" s="15">
        <v>0.6</v>
      </c>
      <c r="J207" s="15">
        <v>16.7</v>
      </c>
      <c r="K207" s="15">
        <v>87</v>
      </c>
      <c r="L207" s="27"/>
      <c r="M207" s="27"/>
    </row>
    <row r="208" spans="1:13" s="13" customFormat="1" ht="13.5" thickBot="1">
      <c r="A208" s="35" t="s">
        <v>27</v>
      </c>
      <c r="B208" s="15">
        <v>20</v>
      </c>
      <c r="C208" s="15">
        <v>1.5</v>
      </c>
      <c r="D208" s="15">
        <v>0.1</v>
      </c>
      <c r="E208" s="15">
        <v>10</v>
      </c>
      <c r="F208" s="15">
        <v>47.4</v>
      </c>
      <c r="G208" s="15">
        <v>20</v>
      </c>
      <c r="H208" s="15">
        <v>1.5</v>
      </c>
      <c r="I208" s="15">
        <v>0.1</v>
      </c>
      <c r="J208" s="15">
        <v>10</v>
      </c>
      <c r="K208" s="15">
        <v>47.4</v>
      </c>
      <c r="L208" s="27"/>
      <c r="M208" s="27"/>
    </row>
    <row r="209" spans="1:13" s="13" customFormat="1" ht="13.5" thickBot="1">
      <c r="A209" s="35"/>
      <c r="B209" s="27"/>
      <c r="C209" s="36">
        <v>24.41</v>
      </c>
      <c r="D209" s="36">
        <v>20.58</v>
      </c>
      <c r="E209" s="36">
        <v>94.04</v>
      </c>
      <c r="F209" s="36">
        <v>651.82000000000005</v>
      </c>
      <c r="G209" s="36"/>
      <c r="H209" s="36">
        <v>32.36</v>
      </c>
      <c r="I209" s="36">
        <v>27.13</v>
      </c>
      <c r="J209" s="36">
        <v>120.52</v>
      </c>
      <c r="K209" s="36">
        <v>847.58</v>
      </c>
      <c r="L209" s="27"/>
      <c r="M209" s="27"/>
    </row>
    <row r="210" spans="1:13" s="13" customFormat="1" ht="13.5" thickBot="1">
      <c r="A210" s="34" t="s">
        <v>72</v>
      </c>
      <c r="B210" s="69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1"/>
    </row>
    <row r="211" spans="1:13" s="13" customFormat="1" ht="13.5" thickBot="1">
      <c r="A211" s="35" t="s">
        <v>57</v>
      </c>
      <c r="B211" s="27">
        <v>150</v>
      </c>
      <c r="C211" s="27">
        <v>2.34</v>
      </c>
      <c r="D211" s="27">
        <v>2</v>
      </c>
      <c r="E211" s="27">
        <v>10.63</v>
      </c>
      <c r="F211" s="27">
        <v>70</v>
      </c>
      <c r="G211" s="27">
        <v>200</v>
      </c>
      <c r="H211" s="27">
        <v>3.12</v>
      </c>
      <c r="I211" s="27">
        <v>2.66</v>
      </c>
      <c r="J211" s="27">
        <v>14.18</v>
      </c>
      <c r="K211" s="27">
        <v>93.34</v>
      </c>
      <c r="L211" s="27"/>
      <c r="M211" s="27">
        <v>395</v>
      </c>
    </row>
    <row r="212" spans="1:13" s="13" customFormat="1" ht="13.5" thickBot="1">
      <c r="A212" s="14" t="s">
        <v>118</v>
      </c>
      <c r="B212" s="47">
        <v>100</v>
      </c>
      <c r="C212" s="47">
        <v>14.97</v>
      </c>
      <c r="D212" s="47">
        <v>19.88</v>
      </c>
      <c r="E212" s="47">
        <v>7.7</v>
      </c>
      <c r="F212" s="47">
        <v>272.69</v>
      </c>
      <c r="G212" s="47">
        <v>120</v>
      </c>
      <c r="H212" s="47">
        <v>17.97</v>
      </c>
      <c r="I212" s="47">
        <v>23.86</v>
      </c>
      <c r="J212" s="47">
        <v>9.27</v>
      </c>
      <c r="K212" s="47">
        <v>327.23</v>
      </c>
      <c r="L212" s="47"/>
      <c r="M212" s="47"/>
    </row>
    <row r="213" spans="1:13" s="13" customFormat="1" ht="13.5" thickBot="1">
      <c r="A213" s="35"/>
      <c r="B213" s="27"/>
      <c r="C213" s="36">
        <f>C211+C212</f>
        <v>17.310000000000002</v>
      </c>
      <c r="D213" s="36">
        <f t="shared" ref="D213:K213" si="23">D211+D212</f>
        <v>21.88</v>
      </c>
      <c r="E213" s="36">
        <f t="shared" si="23"/>
        <v>18.330000000000002</v>
      </c>
      <c r="F213" s="36">
        <f t="shared" si="23"/>
        <v>342.69</v>
      </c>
      <c r="G213" s="36"/>
      <c r="H213" s="36">
        <f t="shared" si="23"/>
        <v>21.09</v>
      </c>
      <c r="I213" s="36">
        <f t="shared" si="23"/>
        <v>26.52</v>
      </c>
      <c r="J213" s="36">
        <f t="shared" si="23"/>
        <v>23.45</v>
      </c>
      <c r="K213" s="36">
        <f t="shared" si="23"/>
        <v>420.57000000000005</v>
      </c>
      <c r="L213" s="27"/>
      <c r="M213" s="27"/>
    </row>
    <row r="214" spans="1:13" s="13" customFormat="1" ht="13.5" thickBot="1">
      <c r="A214" s="34" t="s">
        <v>73</v>
      </c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1"/>
    </row>
    <row r="215" spans="1:13" s="13" customFormat="1" ht="26.25" thickBot="1">
      <c r="A215" s="35" t="s">
        <v>58</v>
      </c>
      <c r="B215" s="27">
        <v>150</v>
      </c>
      <c r="C215" s="27">
        <v>4.47</v>
      </c>
      <c r="D215" s="27">
        <v>4.0199999999999996</v>
      </c>
      <c r="E215" s="27">
        <v>20.78</v>
      </c>
      <c r="F215" s="27">
        <v>133.85</v>
      </c>
      <c r="G215" s="27">
        <v>200</v>
      </c>
      <c r="H215" s="27">
        <v>5.96</v>
      </c>
      <c r="I215" s="27">
        <v>5.36</v>
      </c>
      <c r="J215" s="27">
        <v>27.7</v>
      </c>
      <c r="K215" s="27">
        <v>178.46</v>
      </c>
      <c r="L215" s="27"/>
      <c r="M215" s="27">
        <v>168</v>
      </c>
    </row>
    <row r="216" spans="1:13" ht="13.5" thickBot="1">
      <c r="A216" s="35" t="s">
        <v>15</v>
      </c>
      <c r="B216" s="15" t="s">
        <v>77</v>
      </c>
      <c r="C216" s="15">
        <v>0.04</v>
      </c>
      <c r="D216" s="15">
        <v>0.01</v>
      </c>
      <c r="E216" s="15">
        <v>6.99</v>
      </c>
      <c r="F216" s="15">
        <v>28</v>
      </c>
      <c r="G216" s="15" t="s">
        <v>78</v>
      </c>
      <c r="H216" s="15">
        <v>0.06</v>
      </c>
      <c r="I216" s="15">
        <v>0.02</v>
      </c>
      <c r="J216" s="15">
        <v>9.99</v>
      </c>
      <c r="K216" s="15">
        <v>40</v>
      </c>
      <c r="L216" s="15"/>
      <c r="M216" s="15">
        <v>392</v>
      </c>
    </row>
    <row r="217" spans="1:13" ht="13.5" thickBot="1">
      <c r="A217" s="35" t="s">
        <v>30</v>
      </c>
      <c r="B217" s="15">
        <v>25</v>
      </c>
      <c r="C217" s="15">
        <v>1.9</v>
      </c>
      <c r="D217" s="15">
        <v>1.1299999999999999</v>
      </c>
      <c r="E217" s="15">
        <v>15</v>
      </c>
      <c r="F217" s="15">
        <v>74.25</v>
      </c>
      <c r="G217" s="15">
        <v>30</v>
      </c>
      <c r="H217" s="15">
        <v>2.2799999999999998</v>
      </c>
      <c r="I217" s="15">
        <v>1.35</v>
      </c>
      <c r="J217" s="15">
        <v>18</v>
      </c>
      <c r="K217" s="15">
        <v>89.1</v>
      </c>
      <c r="L217" s="27"/>
      <c r="M217" s="27"/>
    </row>
    <row r="218" spans="1:13" ht="27" customHeight="1" thickBot="1">
      <c r="A218" s="35"/>
      <c r="B218" s="27"/>
      <c r="C218" s="36">
        <f>C215+C216+C217</f>
        <v>6.41</v>
      </c>
      <c r="D218" s="36">
        <f t="shared" ref="D218:K218" si="24">D215+D216+D217</f>
        <v>5.1599999999999993</v>
      </c>
      <c r="E218" s="36">
        <f t="shared" si="24"/>
        <v>42.77</v>
      </c>
      <c r="F218" s="36">
        <f t="shared" si="24"/>
        <v>236.1</v>
      </c>
      <c r="G218" s="36"/>
      <c r="H218" s="36">
        <f t="shared" si="24"/>
        <v>8.2999999999999989</v>
      </c>
      <c r="I218" s="36">
        <f t="shared" si="24"/>
        <v>6.73</v>
      </c>
      <c r="J218" s="36">
        <f t="shared" si="24"/>
        <v>55.69</v>
      </c>
      <c r="K218" s="36">
        <f t="shared" si="24"/>
        <v>307.56</v>
      </c>
      <c r="L218" s="27"/>
      <c r="M218" s="27"/>
    </row>
    <row r="219" spans="1:13" s="13" customFormat="1" ht="13.5" thickBot="1">
      <c r="A219" s="37" t="s">
        <v>13</v>
      </c>
      <c r="B219" s="27"/>
      <c r="C219" s="36">
        <f>C201+C209+C213+C218</f>
        <v>55.83</v>
      </c>
      <c r="D219" s="36">
        <f>D201+D209+D213+D218</f>
        <v>56.16</v>
      </c>
      <c r="E219" s="36">
        <f>E201+E209+E213+E218</f>
        <v>210.87000000000003</v>
      </c>
      <c r="F219" s="36">
        <f>F201+F209+F213+F218</f>
        <v>1453.17</v>
      </c>
      <c r="G219" s="36"/>
      <c r="H219" s="36">
        <f>H201+H209+H213+H218</f>
        <v>71.38</v>
      </c>
      <c r="I219" s="36">
        <f>I201+I209+I213+I218</f>
        <v>71.19</v>
      </c>
      <c r="J219" s="36">
        <f>J201+J209+J213+J218</f>
        <v>267.90999999999997</v>
      </c>
      <c r="K219" s="36">
        <f>K201+K209+K213+K218</f>
        <v>1954.7400000000002</v>
      </c>
      <c r="L219" s="27"/>
      <c r="M219" s="27"/>
    </row>
    <row r="220" spans="1:13" s="13" customFormat="1" ht="12.75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s="13" customFormat="1" ht="12.75">
      <c r="A221" s="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s="13" customFormat="1" ht="13.5" thickBot="1">
      <c r="A222" s="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s="13" customFormat="1" ht="12.75">
      <c r="A223" s="22" t="s">
        <v>0</v>
      </c>
      <c r="B223" s="23" t="s">
        <v>2</v>
      </c>
      <c r="C223" s="81" t="s">
        <v>4</v>
      </c>
      <c r="D223" s="82"/>
      <c r="E223" s="82"/>
      <c r="F223" s="83"/>
      <c r="G223" s="23" t="s">
        <v>2</v>
      </c>
      <c r="H223" s="81" t="s">
        <v>4</v>
      </c>
      <c r="I223" s="82"/>
      <c r="J223" s="82"/>
      <c r="K223" s="83"/>
      <c r="L223" s="23" t="s">
        <v>5</v>
      </c>
      <c r="M223" s="72" t="s">
        <v>7</v>
      </c>
    </row>
    <row r="224" spans="1:13" s="13" customFormat="1" ht="13.5" thickBot="1">
      <c r="A224" s="24" t="s">
        <v>19</v>
      </c>
      <c r="B224" s="25" t="s">
        <v>1</v>
      </c>
      <c r="C224" s="84"/>
      <c r="D224" s="85"/>
      <c r="E224" s="85"/>
      <c r="F224" s="86"/>
      <c r="G224" s="25" t="s">
        <v>1</v>
      </c>
      <c r="H224" s="84"/>
      <c r="I224" s="85"/>
      <c r="J224" s="85"/>
      <c r="K224" s="86"/>
      <c r="L224" s="73" t="s">
        <v>6</v>
      </c>
      <c r="M224" s="73"/>
    </row>
    <row r="225" spans="1:13" s="13" customFormat="1" ht="13.5" thickBot="1">
      <c r="A225" s="26"/>
      <c r="B225" s="15" t="s">
        <v>3</v>
      </c>
      <c r="C225" s="15" t="s">
        <v>20</v>
      </c>
      <c r="D225" s="15" t="s">
        <v>21</v>
      </c>
      <c r="E225" s="15" t="s">
        <v>22</v>
      </c>
      <c r="F225" s="15" t="s">
        <v>23</v>
      </c>
      <c r="G225" s="15" t="s">
        <v>71</v>
      </c>
      <c r="H225" s="15" t="s">
        <v>20</v>
      </c>
      <c r="I225" s="15" t="s">
        <v>21</v>
      </c>
      <c r="J225" s="15" t="s">
        <v>22</v>
      </c>
      <c r="K225" s="15" t="s">
        <v>23</v>
      </c>
      <c r="L225" s="74"/>
      <c r="M225" s="74"/>
    </row>
    <row r="226" spans="1:13" s="13" customFormat="1" ht="13.5" thickBot="1">
      <c r="A226" s="78" t="s">
        <v>59</v>
      </c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80"/>
    </row>
    <row r="227" spans="1:13" s="13" customFormat="1" ht="13.5" thickBot="1">
      <c r="A227" s="12" t="s">
        <v>9</v>
      </c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7"/>
    </row>
    <row r="228" spans="1:13" s="13" customFormat="1" ht="26.25" thickBot="1">
      <c r="A228" s="14" t="s">
        <v>174</v>
      </c>
      <c r="B228" s="27" t="s">
        <v>75</v>
      </c>
      <c r="C228" s="27">
        <v>4.8499999999999996</v>
      </c>
      <c r="D228" s="27">
        <v>5.03</v>
      </c>
      <c r="E228" s="27">
        <v>20.89</v>
      </c>
      <c r="F228" s="27">
        <v>145.30000000000001</v>
      </c>
      <c r="G228" s="27" t="s">
        <v>76</v>
      </c>
      <c r="H228" s="27">
        <v>6.46</v>
      </c>
      <c r="I228" s="27">
        <v>6.71</v>
      </c>
      <c r="J228" s="27">
        <v>27.85</v>
      </c>
      <c r="K228" s="27">
        <v>193.74</v>
      </c>
      <c r="L228" s="15"/>
      <c r="M228" s="15">
        <v>84</v>
      </c>
    </row>
    <row r="229" spans="1:13" s="13" customFormat="1" ht="13.5" thickBot="1">
      <c r="A229" s="14" t="s">
        <v>15</v>
      </c>
      <c r="B229" s="15" t="s">
        <v>77</v>
      </c>
      <c r="C229" s="15">
        <v>0.04</v>
      </c>
      <c r="D229" s="15">
        <v>0.01</v>
      </c>
      <c r="E229" s="15">
        <v>6.99</v>
      </c>
      <c r="F229" s="15">
        <v>28</v>
      </c>
      <c r="G229" s="15" t="s">
        <v>78</v>
      </c>
      <c r="H229" s="15">
        <v>0.06</v>
      </c>
      <c r="I229" s="15">
        <v>0.02</v>
      </c>
      <c r="J229" s="15">
        <v>9.99</v>
      </c>
      <c r="K229" s="15">
        <v>40</v>
      </c>
      <c r="L229" s="15"/>
      <c r="M229" s="15">
        <v>392</v>
      </c>
    </row>
    <row r="230" spans="1:13" s="13" customFormat="1" ht="13.5" thickBot="1">
      <c r="A230" s="14" t="s">
        <v>16</v>
      </c>
      <c r="B230" s="16" t="s">
        <v>102</v>
      </c>
      <c r="C230" s="15">
        <v>1.76</v>
      </c>
      <c r="D230" s="15">
        <v>3.26</v>
      </c>
      <c r="E230" s="15">
        <v>12.06</v>
      </c>
      <c r="F230" s="15">
        <v>76.650000000000006</v>
      </c>
      <c r="G230" s="17" t="s">
        <v>103</v>
      </c>
      <c r="H230" s="15">
        <v>2.35</v>
      </c>
      <c r="I230" s="15">
        <v>4.3499999999999996</v>
      </c>
      <c r="J230" s="15">
        <v>16.09</v>
      </c>
      <c r="K230" s="15">
        <v>102.2</v>
      </c>
      <c r="L230" s="15"/>
      <c r="M230" s="15">
        <v>1</v>
      </c>
    </row>
    <row r="231" spans="1:13" s="13" customFormat="1" ht="13.5" thickBot="1">
      <c r="A231" s="14" t="s">
        <v>10</v>
      </c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7"/>
    </row>
    <row r="232" spans="1:13" s="13" customFormat="1" ht="13.5" thickBot="1">
      <c r="A232" s="14" t="s">
        <v>37</v>
      </c>
      <c r="B232" s="15">
        <v>90</v>
      </c>
      <c r="C232" s="15"/>
      <c r="D232" s="15"/>
      <c r="E232" s="15">
        <v>18.899999999999999</v>
      </c>
      <c r="F232" s="15">
        <v>85.5</v>
      </c>
      <c r="G232" s="15">
        <v>100</v>
      </c>
      <c r="H232" s="15"/>
      <c r="I232" s="15"/>
      <c r="J232" s="15">
        <v>21</v>
      </c>
      <c r="K232" s="15">
        <v>95</v>
      </c>
      <c r="L232" s="15"/>
      <c r="M232" s="15"/>
    </row>
    <row r="233" spans="1:13" s="13" customFormat="1" ht="13.5" thickBot="1">
      <c r="A233" s="14"/>
      <c r="B233" s="15"/>
      <c r="C233" s="18">
        <f>C228+C229+C230+C232</f>
        <v>6.6499999999999995</v>
      </c>
      <c r="D233" s="18">
        <f t="shared" ref="D233:K233" si="25">D228+D229+D230+D232</f>
        <v>8.3000000000000007</v>
      </c>
      <c r="E233" s="18">
        <f t="shared" si="25"/>
        <v>58.84</v>
      </c>
      <c r="F233" s="18">
        <f t="shared" si="25"/>
        <v>335.45000000000005</v>
      </c>
      <c r="G233" s="18"/>
      <c r="H233" s="18">
        <f t="shared" si="25"/>
        <v>8.8699999999999992</v>
      </c>
      <c r="I233" s="18">
        <f t="shared" si="25"/>
        <v>11.079999999999998</v>
      </c>
      <c r="J233" s="18">
        <v>74.930000000000007</v>
      </c>
      <c r="K233" s="18">
        <f t="shared" si="25"/>
        <v>430.94</v>
      </c>
      <c r="L233" s="15"/>
      <c r="M233" s="15"/>
    </row>
    <row r="234" spans="1:13" s="13" customFormat="1" ht="13.5" thickBot="1">
      <c r="A234" s="12" t="s">
        <v>11</v>
      </c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7"/>
    </row>
    <row r="235" spans="1:13" s="13" customFormat="1" ht="24.75" thickBot="1">
      <c r="A235" s="54" t="s">
        <v>46</v>
      </c>
      <c r="B235" s="63">
        <v>200</v>
      </c>
      <c r="C235" s="63">
        <v>6.01</v>
      </c>
      <c r="D235" s="63">
        <v>4.5599999999999996</v>
      </c>
      <c r="E235" s="63">
        <v>26.77</v>
      </c>
      <c r="F235" s="63">
        <v>165.82</v>
      </c>
      <c r="G235" s="63">
        <v>250</v>
      </c>
      <c r="H235" s="63">
        <v>7.52</v>
      </c>
      <c r="I235" s="63">
        <v>5.7</v>
      </c>
      <c r="J235" s="63">
        <v>33.47</v>
      </c>
      <c r="K235" s="63">
        <v>207.28</v>
      </c>
      <c r="L235" s="63"/>
      <c r="M235" s="63">
        <v>85</v>
      </c>
    </row>
    <row r="236" spans="1:13" s="13" customFormat="1" ht="13.5" thickBot="1">
      <c r="A236" s="14" t="s">
        <v>60</v>
      </c>
      <c r="B236" s="27" t="s">
        <v>83</v>
      </c>
      <c r="C236" s="27">
        <v>11.18</v>
      </c>
      <c r="D236" s="27">
        <v>8.9</v>
      </c>
      <c r="E236" s="27">
        <v>9.6</v>
      </c>
      <c r="F236" s="27">
        <v>162</v>
      </c>
      <c r="G236" s="27" t="s">
        <v>82</v>
      </c>
      <c r="H236" s="27">
        <v>13.42</v>
      </c>
      <c r="I236" s="27">
        <v>10.7</v>
      </c>
      <c r="J236" s="27">
        <v>11.54</v>
      </c>
      <c r="K236" s="27">
        <v>194.48</v>
      </c>
      <c r="L236" s="15"/>
      <c r="M236" s="15">
        <v>289</v>
      </c>
    </row>
    <row r="237" spans="1:13" s="13" customFormat="1" ht="13.5" thickBot="1">
      <c r="A237" s="14" t="s">
        <v>61</v>
      </c>
      <c r="B237" s="15">
        <v>110</v>
      </c>
      <c r="C237" s="15">
        <v>8.7899999999999991</v>
      </c>
      <c r="D237" s="15">
        <v>3.68</v>
      </c>
      <c r="E237" s="15">
        <v>22.03</v>
      </c>
      <c r="F237" s="15">
        <v>150.91</v>
      </c>
      <c r="G237" s="15">
        <v>130</v>
      </c>
      <c r="H237" s="15">
        <v>10.39</v>
      </c>
      <c r="I237" s="15">
        <v>4.3499999999999996</v>
      </c>
      <c r="J237" s="15">
        <v>26.04</v>
      </c>
      <c r="K237" s="15">
        <v>178.35</v>
      </c>
      <c r="L237" s="15"/>
      <c r="M237" s="15">
        <v>108</v>
      </c>
    </row>
    <row r="238" spans="1:13" s="13" customFormat="1" ht="26.25" thickBot="1">
      <c r="A238" s="35" t="s">
        <v>25</v>
      </c>
      <c r="B238" s="15">
        <v>150</v>
      </c>
      <c r="C238" s="15">
        <v>0.33</v>
      </c>
      <c r="D238" s="15">
        <v>0.02</v>
      </c>
      <c r="E238" s="15">
        <v>20.83</v>
      </c>
      <c r="F238" s="15">
        <v>85</v>
      </c>
      <c r="G238" s="15">
        <v>180</v>
      </c>
      <c r="H238" s="15">
        <v>0.4</v>
      </c>
      <c r="I238" s="15">
        <v>0.02</v>
      </c>
      <c r="J238" s="15">
        <v>24.99</v>
      </c>
      <c r="K238" s="15">
        <v>102</v>
      </c>
      <c r="L238" s="48" t="s">
        <v>74</v>
      </c>
      <c r="M238" s="15">
        <v>376</v>
      </c>
    </row>
    <row r="239" spans="1:13" s="13" customFormat="1" ht="13.5" thickBot="1">
      <c r="A239" s="35" t="s">
        <v>26</v>
      </c>
      <c r="B239" s="15">
        <v>40</v>
      </c>
      <c r="C239" s="15">
        <v>1.98</v>
      </c>
      <c r="D239" s="15">
        <v>0.36</v>
      </c>
      <c r="E239" s="15">
        <v>10.02</v>
      </c>
      <c r="F239" s="15">
        <v>52.2</v>
      </c>
      <c r="G239" s="15">
        <v>50</v>
      </c>
      <c r="H239" s="15">
        <v>3.3</v>
      </c>
      <c r="I239" s="15">
        <v>0.6</v>
      </c>
      <c r="J239" s="15">
        <v>16.7</v>
      </c>
      <c r="K239" s="15">
        <v>87</v>
      </c>
      <c r="L239" s="27"/>
      <c r="M239" s="27"/>
    </row>
    <row r="240" spans="1:13" s="13" customFormat="1" ht="13.5" thickBot="1">
      <c r="A240" s="35" t="s">
        <v>27</v>
      </c>
      <c r="B240" s="15">
        <v>20</v>
      </c>
      <c r="C240" s="15">
        <v>1.5</v>
      </c>
      <c r="D240" s="15">
        <v>0.1</v>
      </c>
      <c r="E240" s="15">
        <v>10</v>
      </c>
      <c r="F240" s="15">
        <v>47.4</v>
      </c>
      <c r="G240" s="15">
        <v>20</v>
      </c>
      <c r="H240" s="15">
        <v>1.5</v>
      </c>
      <c r="I240" s="15">
        <v>0.1</v>
      </c>
      <c r="J240" s="15">
        <v>10</v>
      </c>
      <c r="K240" s="15">
        <v>47.4</v>
      </c>
      <c r="L240" s="27"/>
      <c r="M240" s="27"/>
    </row>
    <row r="241" spans="1:13" s="13" customFormat="1" ht="13.5" thickBot="1">
      <c r="A241" s="35"/>
      <c r="B241" s="27"/>
      <c r="C241" s="36">
        <f>C235+C236+C237+C238+C239+C240</f>
        <v>29.789999999999996</v>
      </c>
      <c r="D241" s="36">
        <f t="shared" ref="D241:K241" si="26">D235+D236+D237+D238+D239+D240</f>
        <v>17.62</v>
      </c>
      <c r="E241" s="36">
        <f t="shared" si="26"/>
        <v>99.249999999999986</v>
      </c>
      <c r="F241" s="36">
        <f t="shared" si="26"/>
        <v>663.33</v>
      </c>
      <c r="G241" s="36"/>
      <c r="H241" s="36">
        <f t="shared" si="26"/>
        <v>36.529999999999994</v>
      </c>
      <c r="I241" s="36">
        <f t="shared" si="26"/>
        <v>21.470000000000002</v>
      </c>
      <c r="J241" s="36">
        <f t="shared" si="26"/>
        <v>122.74</v>
      </c>
      <c r="K241" s="36">
        <f t="shared" si="26"/>
        <v>816.51</v>
      </c>
      <c r="L241" s="27"/>
      <c r="M241" s="27"/>
    </row>
    <row r="242" spans="1:13" s="13" customFormat="1" ht="13.5" thickBot="1">
      <c r="A242" s="34" t="s">
        <v>72</v>
      </c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1"/>
    </row>
    <row r="243" spans="1:13" s="13" customFormat="1" ht="13.5" thickBot="1">
      <c r="A243" s="14" t="s">
        <v>39</v>
      </c>
      <c r="B243" s="47">
        <v>150</v>
      </c>
      <c r="C243" s="47">
        <v>1.02</v>
      </c>
      <c r="D243" s="47"/>
      <c r="E243" s="47">
        <v>21.76</v>
      </c>
      <c r="F243" s="47">
        <v>87.14</v>
      </c>
      <c r="G243" s="47">
        <v>200</v>
      </c>
      <c r="H243" s="47">
        <v>1.36</v>
      </c>
      <c r="I243" s="47"/>
      <c r="J243" s="47">
        <v>29.02</v>
      </c>
      <c r="K243" s="47">
        <v>116.19</v>
      </c>
      <c r="L243" s="47"/>
      <c r="M243" s="47">
        <v>378</v>
      </c>
    </row>
    <row r="244" spans="1:13" s="13" customFormat="1" ht="13.5" thickBot="1">
      <c r="A244" s="35" t="s">
        <v>40</v>
      </c>
      <c r="B244" s="15">
        <v>20</v>
      </c>
      <c r="C244" s="15">
        <v>1.7</v>
      </c>
      <c r="D244" s="15">
        <v>3</v>
      </c>
      <c r="E244" s="15">
        <v>13.6</v>
      </c>
      <c r="F244" s="15">
        <v>88</v>
      </c>
      <c r="G244" s="15">
        <v>20</v>
      </c>
      <c r="H244" s="15">
        <v>1.7</v>
      </c>
      <c r="I244" s="15">
        <v>3</v>
      </c>
      <c r="J244" s="15">
        <v>13.6</v>
      </c>
      <c r="K244" s="15">
        <v>88</v>
      </c>
      <c r="L244" s="27"/>
      <c r="M244" s="27"/>
    </row>
    <row r="245" spans="1:13" s="13" customFormat="1" ht="13.5" thickBot="1">
      <c r="A245" s="35"/>
      <c r="B245" s="27"/>
      <c r="C245" s="36">
        <f>C243+C244</f>
        <v>2.7199999999999998</v>
      </c>
      <c r="D245" s="36">
        <f t="shared" ref="D245:K245" si="27">D243+D244</f>
        <v>3</v>
      </c>
      <c r="E245" s="36">
        <f t="shared" si="27"/>
        <v>35.36</v>
      </c>
      <c r="F245" s="36">
        <f t="shared" si="27"/>
        <v>175.14</v>
      </c>
      <c r="G245" s="36"/>
      <c r="H245" s="36">
        <f t="shared" si="27"/>
        <v>3.06</v>
      </c>
      <c r="I245" s="36">
        <f t="shared" si="27"/>
        <v>3</v>
      </c>
      <c r="J245" s="36">
        <f t="shared" si="27"/>
        <v>42.62</v>
      </c>
      <c r="K245" s="36">
        <f t="shared" si="27"/>
        <v>204.19</v>
      </c>
      <c r="L245" s="27"/>
      <c r="M245" s="27"/>
    </row>
    <row r="246" spans="1:13" s="13" customFormat="1" ht="13.5" thickBot="1">
      <c r="A246" s="34" t="s">
        <v>73</v>
      </c>
      <c r="B246" s="69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1"/>
    </row>
    <row r="247" spans="1:13" s="13" customFormat="1" ht="13.5" thickBot="1">
      <c r="A247" s="35" t="s">
        <v>62</v>
      </c>
      <c r="B247" s="27">
        <v>150</v>
      </c>
      <c r="C247" s="27">
        <v>3.86</v>
      </c>
      <c r="D247" s="27">
        <v>5.09</v>
      </c>
      <c r="E247" s="27">
        <v>27.24</v>
      </c>
      <c r="F247" s="27">
        <v>169.03</v>
      </c>
      <c r="G247" s="27">
        <v>200</v>
      </c>
      <c r="H247" s="27">
        <v>5.15</v>
      </c>
      <c r="I247" s="27">
        <v>6.78</v>
      </c>
      <c r="J247" s="27">
        <v>36.32</v>
      </c>
      <c r="K247" s="27">
        <v>225.37</v>
      </c>
      <c r="L247" s="27"/>
      <c r="M247" s="27">
        <v>77</v>
      </c>
    </row>
    <row r="248" spans="1:13" s="13" customFormat="1" ht="13.5" thickBot="1">
      <c r="A248" s="35" t="s">
        <v>15</v>
      </c>
      <c r="B248" s="15" t="s">
        <v>77</v>
      </c>
      <c r="C248" s="15">
        <v>0.04</v>
      </c>
      <c r="D248" s="15">
        <v>0.01</v>
      </c>
      <c r="E248" s="15">
        <v>6.99</v>
      </c>
      <c r="F248" s="15">
        <v>28</v>
      </c>
      <c r="G248" s="15" t="s">
        <v>78</v>
      </c>
      <c r="H248" s="15">
        <v>0.06</v>
      </c>
      <c r="I248" s="15">
        <v>0.02</v>
      </c>
      <c r="J248" s="15">
        <v>9.99</v>
      </c>
      <c r="K248" s="15">
        <v>40</v>
      </c>
      <c r="L248" s="15"/>
      <c r="M248" s="15">
        <v>392</v>
      </c>
    </row>
    <row r="249" spans="1:13" ht="51" customHeight="1" thickBot="1">
      <c r="A249" s="14" t="s">
        <v>42</v>
      </c>
      <c r="B249" s="27">
        <v>20</v>
      </c>
      <c r="C249" s="27">
        <v>1.5</v>
      </c>
      <c r="D249" s="27">
        <v>0.1</v>
      </c>
      <c r="E249" s="27">
        <v>10</v>
      </c>
      <c r="F249" s="27">
        <v>47.4</v>
      </c>
      <c r="G249" s="27">
        <v>30</v>
      </c>
      <c r="H249" s="27">
        <v>2.2999999999999998</v>
      </c>
      <c r="I249" s="27">
        <v>0.2</v>
      </c>
      <c r="J249" s="27">
        <v>15.1</v>
      </c>
      <c r="K249" s="15">
        <v>71</v>
      </c>
      <c r="L249" s="27"/>
      <c r="M249" s="27"/>
    </row>
    <row r="250" spans="1:13" s="13" customFormat="1" ht="13.5" thickBot="1">
      <c r="A250" s="35"/>
      <c r="B250" s="27"/>
      <c r="C250" s="36">
        <f>C247+C248+C249</f>
        <v>5.4</v>
      </c>
      <c r="D250" s="36">
        <f t="shared" ref="D250:J250" si="28">D247+D248+D249</f>
        <v>5.1999999999999993</v>
      </c>
      <c r="E250" s="36">
        <f t="shared" si="28"/>
        <v>44.23</v>
      </c>
      <c r="F250" s="36">
        <f t="shared" si="28"/>
        <v>244.43</v>
      </c>
      <c r="G250" s="36"/>
      <c r="H250" s="36">
        <f t="shared" si="28"/>
        <v>7.51</v>
      </c>
      <c r="I250" s="36">
        <f t="shared" si="28"/>
        <v>7</v>
      </c>
      <c r="J250" s="36">
        <f t="shared" si="28"/>
        <v>61.410000000000004</v>
      </c>
      <c r="K250" s="36">
        <v>336.37</v>
      </c>
      <c r="L250" s="27"/>
      <c r="M250" s="27"/>
    </row>
    <row r="251" spans="1:13" s="13" customFormat="1" ht="13.5" thickBot="1">
      <c r="A251" s="21" t="s">
        <v>13</v>
      </c>
      <c r="B251" s="15"/>
      <c r="C251" s="18">
        <f>C233+C241+C245+C250</f>
        <v>44.559999999999995</v>
      </c>
      <c r="D251" s="18">
        <f t="shared" ref="D251:K251" si="29">D233+D241+D245+D250</f>
        <v>34.120000000000005</v>
      </c>
      <c r="E251" s="18">
        <f t="shared" si="29"/>
        <v>237.67999999999998</v>
      </c>
      <c r="F251" s="18">
        <f t="shared" si="29"/>
        <v>1418.3500000000001</v>
      </c>
      <c r="G251" s="18"/>
      <c r="H251" s="18">
        <f t="shared" si="29"/>
        <v>55.969999999999992</v>
      </c>
      <c r="I251" s="18">
        <f t="shared" si="29"/>
        <v>42.55</v>
      </c>
      <c r="J251" s="18">
        <f t="shared" si="29"/>
        <v>301.70000000000005</v>
      </c>
      <c r="K251" s="18">
        <f t="shared" si="29"/>
        <v>1788.0100000000002</v>
      </c>
      <c r="L251" s="15"/>
      <c r="M251" s="15"/>
    </row>
    <row r="252" spans="1:13" s="13" customFormat="1" ht="12.75">
      <c r="A252" s="45"/>
    </row>
    <row r="253" spans="1:13" s="13" customFormat="1" ht="13.5" thickBot="1">
      <c r="A253" s="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s="13" customFormat="1" ht="12.75">
      <c r="A254" s="22" t="s">
        <v>0</v>
      </c>
      <c r="B254" s="23" t="s">
        <v>2</v>
      </c>
      <c r="C254" s="81" t="s">
        <v>4</v>
      </c>
      <c r="D254" s="82"/>
      <c r="E254" s="82"/>
      <c r="F254" s="83"/>
      <c r="G254" s="23" t="s">
        <v>2</v>
      </c>
      <c r="H254" s="81" t="s">
        <v>4</v>
      </c>
      <c r="I254" s="82"/>
      <c r="J254" s="82"/>
      <c r="K254" s="83"/>
      <c r="L254" s="23" t="s">
        <v>5</v>
      </c>
      <c r="M254" s="72" t="s">
        <v>7</v>
      </c>
    </row>
    <row r="255" spans="1:13" s="13" customFormat="1" ht="13.5" thickBot="1">
      <c r="A255" s="24" t="s">
        <v>19</v>
      </c>
      <c r="B255" s="25" t="s">
        <v>1</v>
      </c>
      <c r="C255" s="84"/>
      <c r="D255" s="85"/>
      <c r="E255" s="85"/>
      <c r="F255" s="86"/>
      <c r="G255" s="25" t="s">
        <v>1</v>
      </c>
      <c r="H255" s="84"/>
      <c r="I255" s="85"/>
      <c r="J255" s="85"/>
      <c r="K255" s="86"/>
      <c r="L255" s="73" t="s">
        <v>6</v>
      </c>
      <c r="M255" s="73"/>
    </row>
    <row r="256" spans="1:13" s="13" customFormat="1" ht="13.5" thickBot="1">
      <c r="A256" s="26"/>
      <c r="B256" s="15" t="s">
        <v>3</v>
      </c>
      <c r="C256" s="15" t="s">
        <v>20</v>
      </c>
      <c r="D256" s="15" t="s">
        <v>21</v>
      </c>
      <c r="E256" s="15" t="s">
        <v>22</v>
      </c>
      <c r="F256" s="15" t="s">
        <v>23</v>
      </c>
      <c r="G256" s="15" t="s">
        <v>71</v>
      </c>
      <c r="H256" s="15" t="s">
        <v>20</v>
      </c>
      <c r="I256" s="15" t="s">
        <v>21</v>
      </c>
      <c r="J256" s="15" t="s">
        <v>22</v>
      </c>
      <c r="K256" s="15" t="s">
        <v>23</v>
      </c>
      <c r="L256" s="74"/>
      <c r="M256" s="74"/>
    </row>
    <row r="257" spans="1:13" s="13" customFormat="1" ht="13.5" thickBot="1">
      <c r="A257" s="78" t="s">
        <v>63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80"/>
    </row>
    <row r="258" spans="1:13" s="13" customFormat="1" ht="13.5" thickBot="1">
      <c r="A258" s="12" t="s">
        <v>9</v>
      </c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7"/>
    </row>
    <row r="259" spans="1:13" s="13" customFormat="1" ht="26.25" thickBot="1">
      <c r="A259" s="14" t="s">
        <v>35</v>
      </c>
      <c r="B259" s="15" t="s">
        <v>75</v>
      </c>
      <c r="C259" s="15">
        <v>5.0999999999999996</v>
      </c>
      <c r="D259" s="15">
        <v>7.5</v>
      </c>
      <c r="E259" s="15">
        <v>18.899999999999999</v>
      </c>
      <c r="F259" s="15">
        <v>249</v>
      </c>
      <c r="G259" s="15" t="s">
        <v>76</v>
      </c>
      <c r="H259" s="15">
        <v>6.73</v>
      </c>
      <c r="I259" s="15">
        <v>9.9</v>
      </c>
      <c r="J259" s="15">
        <v>24.95</v>
      </c>
      <c r="K259" s="15">
        <v>297.33999999999997</v>
      </c>
      <c r="L259" s="15"/>
      <c r="M259" s="15">
        <v>168</v>
      </c>
    </row>
    <row r="260" spans="1:13" s="13" customFormat="1" ht="13.5" thickBot="1">
      <c r="A260" s="14" t="s">
        <v>15</v>
      </c>
      <c r="B260" s="15" t="s">
        <v>77</v>
      </c>
      <c r="C260" s="15">
        <v>0.04</v>
      </c>
      <c r="D260" s="15">
        <v>0.01</v>
      </c>
      <c r="E260" s="15">
        <v>6.99</v>
      </c>
      <c r="F260" s="15">
        <v>28</v>
      </c>
      <c r="G260" s="15" t="s">
        <v>78</v>
      </c>
      <c r="H260" s="15">
        <v>0.06</v>
      </c>
      <c r="I260" s="15">
        <v>0.02</v>
      </c>
      <c r="J260" s="15">
        <v>9.99</v>
      </c>
      <c r="K260" s="15">
        <v>40</v>
      </c>
      <c r="L260" s="15"/>
      <c r="M260" s="15">
        <v>392</v>
      </c>
    </row>
    <row r="261" spans="1:13" s="13" customFormat="1" ht="13.5" thickBot="1">
      <c r="A261" s="14" t="s">
        <v>40</v>
      </c>
      <c r="B261" s="15">
        <v>20</v>
      </c>
      <c r="C261" s="15">
        <v>1.7</v>
      </c>
      <c r="D261" s="15">
        <v>3</v>
      </c>
      <c r="E261" s="15">
        <v>13.6</v>
      </c>
      <c r="F261" s="15">
        <v>88</v>
      </c>
      <c r="G261" s="15">
        <v>20</v>
      </c>
      <c r="H261" s="15">
        <v>1.7</v>
      </c>
      <c r="I261" s="15">
        <v>3</v>
      </c>
      <c r="J261" s="15">
        <v>13.6</v>
      </c>
      <c r="K261" s="15">
        <v>88</v>
      </c>
      <c r="L261" s="15"/>
      <c r="M261" s="15"/>
    </row>
    <row r="262" spans="1:13" s="13" customFormat="1" ht="13.5" thickBot="1">
      <c r="A262" s="12" t="s">
        <v>10</v>
      </c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7"/>
    </row>
    <row r="263" spans="1:13" s="13" customFormat="1" ht="13.5" thickBot="1">
      <c r="A263" s="14" t="s">
        <v>37</v>
      </c>
      <c r="B263" s="15">
        <v>90</v>
      </c>
      <c r="C263" s="15"/>
      <c r="D263" s="15"/>
      <c r="E263" s="15">
        <v>18.899999999999999</v>
      </c>
      <c r="F263" s="15">
        <v>85.5</v>
      </c>
      <c r="G263" s="15">
        <v>100</v>
      </c>
      <c r="H263" s="15"/>
      <c r="I263" s="15"/>
      <c r="J263" s="15">
        <v>21</v>
      </c>
      <c r="K263" s="15">
        <v>95</v>
      </c>
      <c r="L263" s="15"/>
      <c r="M263" s="15"/>
    </row>
    <row r="264" spans="1:13" s="13" customFormat="1" ht="13.5" thickBot="1">
      <c r="A264" s="14"/>
      <c r="B264" s="15"/>
      <c r="C264" s="18">
        <f>C259+C260+C261+C263</f>
        <v>6.84</v>
      </c>
      <c r="D264" s="18">
        <f t="shared" ref="D264:K264" si="30">D259+D260+D261+D263</f>
        <v>10.51</v>
      </c>
      <c r="E264" s="18">
        <f t="shared" si="30"/>
        <v>58.39</v>
      </c>
      <c r="F264" s="18">
        <f t="shared" si="30"/>
        <v>450.5</v>
      </c>
      <c r="G264" s="18"/>
      <c r="H264" s="18">
        <f t="shared" si="30"/>
        <v>8.49</v>
      </c>
      <c r="I264" s="18">
        <f t="shared" si="30"/>
        <v>12.92</v>
      </c>
      <c r="J264" s="18">
        <f t="shared" si="30"/>
        <v>69.539999999999992</v>
      </c>
      <c r="K264" s="18">
        <f t="shared" si="30"/>
        <v>520.33999999999992</v>
      </c>
      <c r="L264" s="15"/>
      <c r="M264" s="15"/>
    </row>
    <row r="265" spans="1:13" s="13" customFormat="1" ht="13.5" thickBot="1">
      <c r="A265" s="12" t="s">
        <v>11</v>
      </c>
      <c r="B265" s="75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7"/>
    </row>
    <row r="266" spans="1:13" s="13" customFormat="1" ht="39" thickBot="1">
      <c r="A266" s="14" t="s">
        <v>86</v>
      </c>
      <c r="B266" s="15">
        <v>200</v>
      </c>
      <c r="C266" s="15">
        <v>5.01</v>
      </c>
      <c r="D266" s="15">
        <v>6.88</v>
      </c>
      <c r="E266" s="15">
        <v>24.05</v>
      </c>
      <c r="F266" s="15">
        <v>173.74</v>
      </c>
      <c r="G266" s="15">
        <v>250</v>
      </c>
      <c r="H266" s="15">
        <v>6.26</v>
      </c>
      <c r="I266" s="15">
        <v>8.6</v>
      </c>
      <c r="J266" s="15">
        <v>30.06</v>
      </c>
      <c r="K266" s="15">
        <v>217.18</v>
      </c>
      <c r="L266" s="15"/>
      <c r="M266" s="15"/>
    </row>
    <row r="267" spans="1:13" s="13" customFormat="1" ht="26.25" thickBot="1">
      <c r="A267" s="14" t="s">
        <v>121</v>
      </c>
      <c r="B267" s="15" t="s">
        <v>83</v>
      </c>
      <c r="C267" s="15">
        <v>4.16</v>
      </c>
      <c r="D267" s="15">
        <v>4.42</v>
      </c>
      <c r="E267" s="15">
        <v>3.77</v>
      </c>
      <c r="F267" s="15">
        <v>71.430000000000007</v>
      </c>
      <c r="G267" s="15" t="s">
        <v>88</v>
      </c>
      <c r="H267" s="15">
        <v>5.83</v>
      </c>
      <c r="I267" s="15">
        <v>6.19</v>
      </c>
      <c r="J267" s="15">
        <v>5.28</v>
      </c>
      <c r="K267" s="15">
        <v>100</v>
      </c>
      <c r="L267" s="15"/>
      <c r="M267" s="15"/>
    </row>
    <row r="268" spans="1:13" s="13" customFormat="1" ht="13.5" thickBot="1">
      <c r="A268" s="14" t="s">
        <v>64</v>
      </c>
      <c r="B268" s="15">
        <v>100</v>
      </c>
      <c r="C268" s="15">
        <v>3.7</v>
      </c>
      <c r="D268" s="15">
        <v>3.46</v>
      </c>
      <c r="E268" s="15">
        <v>23.56</v>
      </c>
      <c r="F268" s="15">
        <v>140.16999999999999</v>
      </c>
      <c r="G268" s="15">
        <v>120</v>
      </c>
      <c r="H268" s="15">
        <v>4.4400000000000004</v>
      </c>
      <c r="I268" s="15">
        <v>4.1500000000000004</v>
      </c>
      <c r="J268" s="15">
        <v>28.27</v>
      </c>
      <c r="K268" s="15">
        <v>168.2</v>
      </c>
      <c r="L268" s="15"/>
      <c r="M268" s="15">
        <v>205</v>
      </c>
    </row>
    <row r="269" spans="1:13" s="13" customFormat="1" ht="26.25" thickBot="1">
      <c r="A269" s="35" t="s">
        <v>25</v>
      </c>
      <c r="B269" s="15">
        <v>150</v>
      </c>
      <c r="C269" s="15">
        <v>0.33</v>
      </c>
      <c r="D269" s="15">
        <v>0.02</v>
      </c>
      <c r="E269" s="15">
        <v>20.83</v>
      </c>
      <c r="F269" s="15">
        <v>85</v>
      </c>
      <c r="G269" s="15">
        <v>180</v>
      </c>
      <c r="H269" s="15">
        <v>0.4</v>
      </c>
      <c r="I269" s="15">
        <v>0.02</v>
      </c>
      <c r="J269" s="15">
        <v>24.99</v>
      </c>
      <c r="K269" s="15">
        <v>102</v>
      </c>
      <c r="L269" s="15" t="s">
        <v>74</v>
      </c>
      <c r="M269" s="15">
        <v>376</v>
      </c>
    </row>
    <row r="270" spans="1:13" s="13" customFormat="1" ht="13.5" thickBot="1">
      <c r="A270" s="35" t="s">
        <v>26</v>
      </c>
      <c r="B270" s="15">
        <v>40</v>
      </c>
      <c r="C270" s="15">
        <v>1.98</v>
      </c>
      <c r="D270" s="15">
        <v>0.36</v>
      </c>
      <c r="E270" s="15">
        <v>10.02</v>
      </c>
      <c r="F270" s="15">
        <v>52.2</v>
      </c>
      <c r="G270" s="15">
        <v>50</v>
      </c>
      <c r="H270" s="15">
        <v>3.3</v>
      </c>
      <c r="I270" s="15">
        <v>0.6</v>
      </c>
      <c r="J270" s="15">
        <v>16.7</v>
      </c>
      <c r="K270" s="15">
        <v>87</v>
      </c>
      <c r="L270" s="27"/>
      <c r="M270" s="27"/>
    </row>
    <row r="271" spans="1:13" s="13" customFormat="1" ht="13.5" thickBot="1">
      <c r="A271" s="35" t="s">
        <v>27</v>
      </c>
      <c r="B271" s="15">
        <v>20</v>
      </c>
      <c r="C271" s="15">
        <v>1.5</v>
      </c>
      <c r="D271" s="15">
        <v>0.1</v>
      </c>
      <c r="E271" s="15">
        <v>10</v>
      </c>
      <c r="F271" s="15">
        <v>47.4</v>
      </c>
      <c r="G271" s="15">
        <v>20</v>
      </c>
      <c r="H271" s="15">
        <v>1.5</v>
      </c>
      <c r="I271" s="15">
        <v>0.1</v>
      </c>
      <c r="J271" s="15">
        <v>10</v>
      </c>
      <c r="K271" s="15">
        <v>47.4</v>
      </c>
      <c r="L271" s="27"/>
      <c r="M271" s="27"/>
    </row>
    <row r="272" spans="1:13" s="13" customFormat="1" ht="13.5" thickBot="1">
      <c r="A272" s="35"/>
      <c r="B272" s="27"/>
      <c r="C272" s="36">
        <f>C266+C267+C268+C269+C270+C271</f>
        <v>16.68</v>
      </c>
      <c r="D272" s="36">
        <f t="shared" ref="D272:K272" si="31">D266+D267+D268+D269+D270+D271</f>
        <v>15.24</v>
      </c>
      <c r="E272" s="36">
        <f t="shared" si="31"/>
        <v>92.22999999999999</v>
      </c>
      <c r="F272" s="36">
        <f t="shared" si="31"/>
        <v>569.94000000000005</v>
      </c>
      <c r="G272" s="36"/>
      <c r="H272" s="36">
        <f t="shared" si="31"/>
        <v>21.73</v>
      </c>
      <c r="I272" s="36">
        <f t="shared" si="31"/>
        <v>19.66</v>
      </c>
      <c r="J272" s="36">
        <f t="shared" si="31"/>
        <v>115.3</v>
      </c>
      <c r="K272" s="36">
        <f t="shared" si="31"/>
        <v>721.78</v>
      </c>
      <c r="L272" s="27"/>
      <c r="M272" s="27"/>
    </row>
    <row r="273" spans="1:13" s="13" customFormat="1" ht="13.5" thickBot="1">
      <c r="A273" s="34" t="s">
        <v>72</v>
      </c>
      <c r="B273" s="69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1"/>
    </row>
    <row r="274" spans="1:13" s="13" customFormat="1" ht="13.5" thickBot="1">
      <c r="A274" s="35" t="s">
        <v>65</v>
      </c>
      <c r="B274" s="46" t="s">
        <v>89</v>
      </c>
      <c r="C274" s="27">
        <v>5.63</v>
      </c>
      <c r="D274" s="27">
        <v>11.7</v>
      </c>
      <c r="E274" s="27">
        <v>12.24</v>
      </c>
      <c r="F274" s="27">
        <v>176.7</v>
      </c>
      <c r="G274" s="27" t="s">
        <v>95</v>
      </c>
      <c r="H274" s="27">
        <v>6.01</v>
      </c>
      <c r="I274" s="27">
        <v>11.9</v>
      </c>
      <c r="J274" s="27">
        <v>15.24</v>
      </c>
      <c r="K274" s="27">
        <v>191.55</v>
      </c>
      <c r="L274" s="27"/>
      <c r="M274" s="27"/>
    </row>
    <row r="275" spans="1:13" s="13" customFormat="1" ht="13.5" thickBot="1">
      <c r="A275" s="35" t="s">
        <v>15</v>
      </c>
      <c r="B275" s="15" t="s">
        <v>77</v>
      </c>
      <c r="C275" s="15">
        <v>0.04</v>
      </c>
      <c r="D275" s="15">
        <v>0.01</v>
      </c>
      <c r="E275" s="15">
        <v>6.99</v>
      </c>
      <c r="F275" s="15">
        <v>28</v>
      </c>
      <c r="G275" s="15" t="s">
        <v>78</v>
      </c>
      <c r="H275" s="15">
        <v>0.06</v>
      </c>
      <c r="I275" s="15">
        <v>0.02</v>
      </c>
      <c r="J275" s="15">
        <v>9.99</v>
      </c>
      <c r="K275" s="15">
        <v>40</v>
      </c>
      <c r="L275" s="15"/>
      <c r="M275" s="15">
        <v>392</v>
      </c>
    </row>
    <row r="276" spans="1:13" s="13" customFormat="1" ht="13.5" thickBot="1">
      <c r="A276" s="35"/>
      <c r="B276" s="27"/>
      <c r="C276" s="36">
        <f>C274+C275</f>
        <v>5.67</v>
      </c>
      <c r="D276" s="36">
        <f t="shared" ref="D276:K276" si="32">D274+D275</f>
        <v>11.709999999999999</v>
      </c>
      <c r="E276" s="36">
        <f t="shared" si="32"/>
        <v>19.23</v>
      </c>
      <c r="F276" s="36">
        <f t="shared" si="32"/>
        <v>204.7</v>
      </c>
      <c r="G276" s="36"/>
      <c r="H276" s="36">
        <f t="shared" si="32"/>
        <v>6.0699999999999994</v>
      </c>
      <c r="I276" s="36">
        <f t="shared" si="32"/>
        <v>11.92</v>
      </c>
      <c r="J276" s="36">
        <f t="shared" si="32"/>
        <v>25.23</v>
      </c>
      <c r="K276" s="36">
        <f t="shared" si="32"/>
        <v>231.55</v>
      </c>
      <c r="L276" s="27"/>
      <c r="M276" s="27"/>
    </row>
    <row r="277" spans="1:13" s="13" customFormat="1" ht="13.5" thickBot="1">
      <c r="A277" s="34" t="s">
        <v>73</v>
      </c>
      <c r="B277" s="69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1"/>
    </row>
    <row r="278" spans="1:13" s="13" customFormat="1" ht="26.25" thickBot="1">
      <c r="A278" s="35" t="s">
        <v>44</v>
      </c>
      <c r="B278" s="27" t="s">
        <v>75</v>
      </c>
      <c r="C278" s="27">
        <v>2.3199999999999998</v>
      </c>
      <c r="D278" s="27">
        <v>3.96</v>
      </c>
      <c r="E278" s="27">
        <v>24.08</v>
      </c>
      <c r="F278" s="27">
        <v>141</v>
      </c>
      <c r="G278" s="27" t="s">
        <v>76</v>
      </c>
      <c r="H278" s="27">
        <v>3.07</v>
      </c>
      <c r="I278" s="27">
        <v>5.24</v>
      </c>
      <c r="J278" s="27">
        <v>31.85</v>
      </c>
      <c r="K278" s="27">
        <v>186.48</v>
      </c>
      <c r="L278" s="27"/>
      <c r="M278" s="27">
        <v>168</v>
      </c>
    </row>
    <row r="279" spans="1:13" ht="30" customHeight="1" thickBot="1">
      <c r="A279" s="35" t="s">
        <v>15</v>
      </c>
      <c r="B279" s="15" t="s">
        <v>77</v>
      </c>
      <c r="C279" s="15">
        <v>0.04</v>
      </c>
      <c r="D279" s="15">
        <v>0.01</v>
      </c>
      <c r="E279" s="15">
        <v>6.99</v>
      </c>
      <c r="F279" s="15">
        <v>28</v>
      </c>
      <c r="G279" s="15" t="s">
        <v>78</v>
      </c>
      <c r="H279" s="15">
        <v>0.06</v>
      </c>
      <c r="I279" s="15">
        <v>0.02</v>
      </c>
      <c r="J279" s="15">
        <v>9.99</v>
      </c>
      <c r="K279" s="15">
        <v>40</v>
      </c>
      <c r="L279" s="15"/>
      <c r="M279" s="15">
        <v>392</v>
      </c>
    </row>
    <row r="280" spans="1:13" ht="13.5" thickBot="1">
      <c r="A280" s="35" t="s">
        <v>30</v>
      </c>
      <c r="B280" s="15">
        <v>25</v>
      </c>
      <c r="C280" s="15">
        <v>1.9</v>
      </c>
      <c r="D280" s="15">
        <v>1.1299999999999999</v>
      </c>
      <c r="E280" s="15">
        <v>15</v>
      </c>
      <c r="F280" s="15">
        <v>74.25</v>
      </c>
      <c r="G280" s="15">
        <v>30</v>
      </c>
      <c r="H280" s="15">
        <v>2.2799999999999998</v>
      </c>
      <c r="I280" s="15">
        <v>1.35</v>
      </c>
      <c r="J280" s="15">
        <v>18</v>
      </c>
      <c r="K280" s="15">
        <v>89.1</v>
      </c>
      <c r="L280" s="27"/>
      <c r="M280" s="27"/>
    </row>
    <row r="281" spans="1:13" s="13" customFormat="1" ht="13.5" thickBot="1">
      <c r="A281" s="35"/>
      <c r="B281" s="27"/>
      <c r="C281" s="36">
        <f>C278+C279+C280</f>
        <v>4.26</v>
      </c>
      <c r="D281" s="36">
        <f t="shared" ref="D281:K281" si="33">D278+D279+D280</f>
        <v>5.0999999999999996</v>
      </c>
      <c r="E281" s="36">
        <f t="shared" si="33"/>
        <v>46.07</v>
      </c>
      <c r="F281" s="36">
        <f t="shared" si="33"/>
        <v>243.25</v>
      </c>
      <c r="G281" s="36"/>
      <c r="H281" s="36">
        <f t="shared" si="33"/>
        <v>5.41</v>
      </c>
      <c r="I281" s="36">
        <f t="shared" si="33"/>
        <v>6.6099999999999994</v>
      </c>
      <c r="J281" s="36">
        <f t="shared" si="33"/>
        <v>59.84</v>
      </c>
      <c r="K281" s="36">
        <f t="shared" si="33"/>
        <v>315.58</v>
      </c>
      <c r="L281" s="27"/>
      <c r="M281" s="27"/>
    </row>
    <row r="282" spans="1:13" s="13" customFormat="1" ht="13.5" thickBot="1">
      <c r="A282" s="21" t="s">
        <v>13</v>
      </c>
      <c r="B282" s="15"/>
      <c r="C282" s="18">
        <f>C264+C272+C276+C281</f>
        <v>33.449999999999996</v>
      </c>
      <c r="D282" s="18">
        <f t="shared" ref="D282:K282" si="34">D264+D272+D276+D281</f>
        <v>42.56</v>
      </c>
      <c r="E282" s="18">
        <f t="shared" si="34"/>
        <v>215.92</v>
      </c>
      <c r="F282" s="18">
        <f t="shared" si="34"/>
        <v>1468.39</v>
      </c>
      <c r="G282" s="18"/>
      <c r="H282" s="18">
        <f t="shared" si="34"/>
        <v>41.7</v>
      </c>
      <c r="I282" s="18">
        <f t="shared" si="34"/>
        <v>51.11</v>
      </c>
      <c r="J282" s="18">
        <f t="shared" si="34"/>
        <v>269.90999999999997</v>
      </c>
      <c r="K282" s="18">
        <f t="shared" si="34"/>
        <v>1789.2499999999998</v>
      </c>
      <c r="L282" s="15"/>
      <c r="M282" s="15"/>
    </row>
    <row r="283" spans="1:13" s="13" customFormat="1" ht="12.75">
      <c r="A283" s="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13" customFormat="1" ht="13.5" thickBo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s="13" customFormat="1" ht="12.75">
      <c r="A285" s="22" t="s">
        <v>0</v>
      </c>
      <c r="B285" s="23" t="s">
        <v>2</v>
      </c>
      <c r="C285" s="81" t="s">
        <v>4</v>
      </c>
      <c r="D285" s="82"/>
      <c r="E285" s="82"/>
      <c r="F285" s="83"/>
      <c r="G285" s="23" t="s">
        <v>2</v>
      </c>
      <c r="H285" s="81" t="s">
        <v>4</v>
      </c>
      <c r="I285" s="82"/>
      <c r="J285" s="82"/>
      <c r="K285" s="83"/>
      <c r="L285" s="23" t="s">
        <v>5</v>
      </c>
      <c r="M285" s="72" t="s">
        <v>7</v>
      </c>
    </row>
    <row r="286" spans="1:13" s="13" customFormat="1" ht="13.5" thickBot="1">
      <c r="A286" s="24" t="s">
        <v>19</v>
      </c>
      <c r="B286" s="25" t="s">
        <v>1</v>
      </c>
      <c r="C286" s="84"/>
      <c r="D286" s="85"/>
      <c r="E286" s="85"/>
      <c r="F286" s="86"/>
      <c r="G286" s="25" t="s">
        <v>1</v>
      </c>
      <c r="H286" s="84"/>
      <c r="I286" s="85"/>
      <c r="J286" s="85"/>
      <c r="K286" s="86"/>
      <c r="L286" s="73" t="s">
        <v>6</v>
      </c>
      <c r="M286" s="73"/>
    </row>
    <row r="287" spans="1:13" s="13" customFormat="1" ht="13.5" thickBot="1">
      <c r="A287" s="26"/>
      <c r="B287" s="15" t="s">
        <v>3</v>
      </c>
      <c r="C287" s="15" t="s">
        <v>20</v>
      </c>
      <c r="D287" s="15" t="s">
        <v>21</v>
      </c>
      <c r="E287" s="15" t="s">
        <v>22</v>
      </c>
      <c r="F287" s="15" t="s">
        <v>23</v>
      </c>
      <c r="G287" s="15" t="s">
        <v>71</v>
      </c>
      <c r="H287" s="15" t="s">
        <v>20</v>
      </c>
      <c r="I287" s="15" t="s">
        <v>21</v>
      </c>
      <c r="J287" s="15" t="s">
        <v>22</v>
      </c>
      <c r="K287" s="15" t="s">
        <v>23</v>
      </c>
      <c r="L287" s="74"/>
      <c r="M287" s="74"/>
    </row>
    <row r="288" spans="1:13" s="13" customFormat="1" ht="13.5" thickBot="1">
      <c r="A288" s="78" t="s">
        <v>66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80"/>
    </row>
    <row r="289" spans="1:13" s="13" customFormat="1" ht="13.5" thickBot="1">
      <c r="A289" s="12" t="s">
        <v>9</v>
      </c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7"/>
    </row>
    <row r="290" spans="1:13" s="13" customFormat="1" ht="26.25" thickBot="1">
      <c r="A290" s="14" t="s">
        <v>67</v>
      </c>
      <c r="B290" s="15">
        <v>150</v>
      </c>
      <c r="C290" s="68" t="s">
        <v>173</v>
      </c>
      <c r="D290" s="15">
        <v>4.6900000000000004</v>
      </c>
      <c r="E290" s="15">
        <v>15.2</v>
      </c>
      <c r="F290" s="15">
        <v>120.26</v>
      </c>
      <c r="G290" s="15">
        <v>200</v>
      </c>
      <c r="H290" s="15">
        <v>5.75</v>
      </c>
      <c r="I290" s="15">
        <v>6.25</v>
      </c>
      <c r="J290" s="15">
        <v>20.27</v>
      </c>
      <c r="K290" s="68" t="s">
        <v>172</v>
      </c>
      <c r="L290" s="15"/>
      <c r="M290" s="15">
        <v>94</v>
      </c>
    </row>
    <row r="291" spans="1:13" s="13" customFormat="1" ht="15.75" customHeight="1" thickBot="1">
      <c r="A291" s="14" t="s">
        <v>15</v>
      </c>
      <c r="B291" s="15" t="s">
        <v>77</v>
      </c>
      <c r="C291" s="15">
        <v>0.04</v>
      </c>
      <c r="D291" s="15">
        <v>0.01</v>
      </c>
      <c r="E291" s="15">
        <v>6.99</v>
      </c>
      <c r="F291" s="15">
        <v>28</v>
      </c>
      <c r="G291" s="15" t="s">
        <v>78</v>
      </c>
      <c r="H291" s="15">
        <v>0.06</v>
      </c>
      <c r="I291" s="15">
        <v>0.02</v>
      </c>
      <c r="J291" s="15">
        <v>9.99</v>
      </c>
      <c r="K291" s="15">
        <v>40</v>
      </c>
      <c r="L291" s="15"/>
      <c r="M291" s="15">
        <v>392</v>
      </c>
    </row>
    <row r="292" spans="1:13" s="13" customFormat="1" ht="26.25" thickBot="1">
      <c r="A292" s="14" t="s">
        <v>106</v>
      </c>
      <c r="B292" s="15" t="s">
        <v>107</v>
      </c>
      <c r="C292" s="15">
        <v>5</v>
      </c>
      <c r="D292" s="15">
        <v>9.9</v>
      </c>
      <c r="E292" s="15">
        <v>12.7</v>
      </c>
      <c r="F292" s="15">
        <v>159.63</v>
      </c>
      <c r="G292" s="15" t="s">
        <v>108</v>
      </c>
      <c r="H292" s="15">
        <v>6.01</v>
      </c>
      <c r="I292" s="15">
        <v>11.9</v>
      </c>
      <c r="J292" s="15">
        <v>15.24</v>
      </c>
      <c r="K292" s="15">
        <v>191.55</v>
      </c>
      <c r="L292" s="15"/>
      <c r="M292" s="15"/>
    </row>
    <row r="293" spans="1:13" s="13" customFormat="1" ht="13.5" thickBot="1">
      <c r="A293" s="12" t="s">
        <v>10</v>
      </c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7"/>
    </row>
    <row r="294" spans="1:13" s="13" customFormat="1" ht="13.5" thickBot="1">
      <c r="A294" s="14" t="s">
        <v>17</v>
      </c>
      <c r="B294" s="15">
        <v>100</v>
      </c>
      <c r="C294" s="15"/>
      <c r="D294" s="15"/>
      <c r="E294" s="15">
        <v>12</v>
      </c>
      <c r="F294" s="15">
        <v>50</v>
      </c>
      <c r="G294" s="15">
        <v>100</v>
      </c>
      <c r="H294" s="15"/>
      <c r="I294" s="15"/>
      <c r="J294" s="15">
        <v>12</v>
      </c>
      <c r="K294" s="15">
        <v>50</v>
      </c>
      <c r="L294" s="15"/>
      <c r="M294" s="15">
        <v>399</v>
      </c>
    </row>
    <row r="295" spans="1:13" s="13" customFormat="1" ht="13.5" thickBot="1">
      <c r="A295" s="14"/>
      <c r="B295" s="15"/>
      <c r="C295" s="18">
        <v>9.34</v>
      </c>
      <c r="D295" s="18">
        <f t="shared" ref="D295:J295" si="35">D290+D291+D292+D294</f>
        <v>14.600000000000001</v>
      </c>
      <c r="E295" s="18">
        <f t="shared" si="35"/>
        <v>46.89</v>
      </c>
      <c r="F295" s="18">
        <f t="shared" si="35"/>
        <v>357.89</v>
      </c>
      <c r="G295" s="18"/>
      <c r="H295" s="18">
        <f t="shared" si="35"/>
        <v>11.82</v>
      </c>
      <c r="I295" s="18">
        <f t="shared" si="35"/>
        <v>18.170000000000002</v>
      </c>
      <c r="J295" s="18">
        <f t="shared" si="35"/>
        <v>57.5</v>
      </c>
      <c r="K295" s="18">
        <v>441.9</v>
      </c>
      <c r="L295" s="15"/>
      <c r="M295" s="15"/>
    </row>
    <row r="296" spans="1:13" s="13" customFormat="1" ht="13.5" thickBot="1">
      <c r="A296" s="12" t="s">
        <v>11</v>
      </c>
      <c r="B296" s="75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7"/>
    </row>
    <row r="297" spans="1:13" s="13" customFormat="1" ht="26.25" thickBot="1">
      <c r="A297" s="14" t="s">
        <v>68</v>
      </c>
      <c r="B297" s="15">
        <v>200</v>
      </c>
      <c r="C297" s="15">
        <v>4.74</v>
      </c>
      <c r="D297" s="15">
        <v>5.51</v>
      </c>
      <c r="E297" s="15">
        <v>23.39</v>
      </c>
      <c r="F297" s="15">
        <v>156.58000000000001</v>
      </c>
      <c r="G297" s="15">
        <v>250</v>
      </c>
      <c r="H297" s="15">
        <v>5.92</v>
      </c>
      <c r="I297" s="15">
        <v>6.89</v>
      </c>
      <c r="J297" s="15">
        <v>29.24</v>
      </c>
      <c r="K297" s="15">
        <v>195.73</v>
      </c>
      <c r="L297" s="15"/>
      <c r="M297" s="15">
        <v>80</v>
      </c>
    </row>
    <row r="298" spans="1:13" s="13" customFormat="1" ht="39" thickBot="1">
      <c r="A298" s="14" t="s">
        <v>70</v>
      </c>
      <c r="B298" s="15">
        <v>170</v>
      </c>
      <c r="C298" s="15">
        <v>16.18</v>
      </c>
      <c r="D298" s="15">
        <v>10.71</v>
      </c>
      <c r="E298" s="15">
        <v>35.520000000000003</v>
      </c>
      <c r="F298" s="15">
        <v>289.98</v>
      </c>
      <c r="G298" s="15">
        <v>220</v>
      </c>
      <c r="H298" s="15">
        <v>20.94</v>
      </c>
      <c r="I298" s="15">
        <v>13.86</v>
      </c>
      <c r="J298" s="15">
        <v>43.38</v>
      </c>
      <c r="K298" s="15">
        <v>375.27</v>
      </c>
      <c r="L298" s="15"/>
      <c r="M298" s="15">
        <v>276</v>
      </c>
    </row>
    <row r="299" spans="1:13" s="13" customFormat="1" ht="26.25" thickBot="1">
      <c r="A299" s="35" t="s">
        <v>25</v>
      </c>
      <c r="B299" s="15">
        <v>150</v>
      </c>
      <c r="C299" s="15">
        <v>0.33</v>
      </c>
      <c r="D299" s="15">
        <v>0.02</v>
      </c>
      <c r="E299" s="15">
        <v>20.83</v>
      </c>
      <c r="F299" s="15">
        <v>85</v>
      </c>
      <c r="G299" s="15">
        <v>180</v>
      </c>
      <c r="H299" s="15">
        <v>0.4</v>
      </c>
      <c r="I299" s="15">
        <v>0.02</v>
      </c>
      <c r="J299" s="15">
        <v>24.99</v>
      </c>
      <c r="K299" s="15">
        <v>102</v>
      </c>
      <c r="L299" s="15" t="s">
        <v>74</v>
      </c>
      <c r="M299" s="15">
        <v>376</v>
      </c>
    </row>
    <row r="300" spans="1:13" s="13" customFormat="1" ht="13.5" thickBot="1">
      <c r="A300" s="35" t="s">
        <v>26</v>
      </c>
      <c r="B300" s="15">
        <v>40</v>
      </c>
      <c r="C300" s="15">
        <v>1.98</v>
      </c>
      <c r="D300" s="15">
        <v>0.36</v>
      </c>
      <c r="E300" s="15">
        <v>10.02</v>
      </c>
      <c r="F300" s="15">
        <v>52.2</v>
      </c>
      <c r="G300" s="15">
        <v>50</v>
      </c>
      <c r="H300" s="15">
        <v>3.3</v>
      </c>
      <c r="I300" s="15">
        <v>0.6</v>
      </c>
      <c r="J300" s="15">
        <v>16.7</v>
      </c>
      <c r="K300" s="15">
        <v>87</v>
      </c>
      <c r="L300" s="27"/>
      <c r="M300" s="27"/>
    </row>
    <row r="301" spans="1:13" s="13" customFormat="1" ht="13.5" thickBot="1">
      <c r="A301" s="35" t="s">
        <v>27</v>
      </c>
      <c r="B301" s="15">
        <v>20</v>
      </c>
      <c r="C301" s="15">
        <v>1.5</v>
      </c>
      <c r="D301" s="15">
        <v>0.1</v>
      </c>
      <c r="E301" s="15">
        <v>10</v>
      </c>
      <c r="F301" s="15">
        <v>47.4</v>
      </c>
      <c r="G301" s="15">
        <v>20</v>
      </c>
      <c r="H301" s="15">
        <v>1.5</v>
      </c>
      <c r="I301" s="15">
        <v>0.1</v>
      </c>
      <c r="J301" s="15">
        <v>10</v>
      </c>
      <c r="K301" s="15">
        <v>47.4</v>
      </c>
      <c r="L301" s="27"/>
      <c r="M301" s="27"/>
    </row>
    <row r="302" spans="1:13" s="13" customFormat="1" ht="13.5" thickBot="1">
      <c r="A302" s="35"/>
      <c r="B302" s="27"/>
      <c r="C302" s="36">
        <f>C297+C298+C299+C300+C301</f>
        <v>24.73</v>
      </c>
      <c r="D302" s="36">
        <f t="shared" ref="D302:K302" si="36">D297+D298+D299+D300+D301</f>
        <v>16.7</v>
      </c>
      <c r="E302" s="36">
        <f t="shared" si="36"/>
        <v>99.76</v>
      </c>
      <c r="F302" s="36">
        <f t="shared" si="36"/>
        <v>631.16000000000008</v>
      </c>
      <c r="G302" s="36"/>
      <c r="H302" s="36">
        <f t="shared" si="36"/>
        <v>32.06</v>
      </c>
      <c r="I302" s="36">
        <f t="shared" si="36"/>
        <v>21.470000000000002</v>
      </c>
      <c r="J302" s="36">
        <f t="shared" si="36"/>
        <v>124.31</v>
      </c>
      <c r="K302" s="36">
        <f t="shared" si="36"/>
        <v>807.4</v>
      </c>
      <c r="L302" s="27"/>
      <c r="M302" s="27"/>
    </row>
    <row r="303" spans="1:13" s="13" customFormat="1" ht="13.5" thickBot="1">
      <c r="A303" s="34" t="s">
        <v>72</v>
      </c>
      <c r="B303" s="69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1"/>
    </row>
    <row r="304" spans="1:13" s="13" customFormat="1" ht="12.75">
      <c r="A304" s="87" t="s">
        <v>105</v>
      </c>
      <c r="B304" s="120"/>
      <c r="C304" s="87">
        <v>4.47</v>
      </c>
      <c r="D304" s="87">
        <v>7.84</v>
      </c>
      <c r="E304" s="87">
        <v>22.4</v>
      </c>
      <c r="F304" s="87">
        <v>175.67</v>
      </c>
      <c r="G304" s="87">
        <v>90</v>
      </c>
      <c r="H304" s="87">
        <v>5.75</v>
      </c>
      <c r="I304" s="87">
        <v>10.09</v>
      </c>
      <c r="J304" s="87">
        <v>28.8</v>
      </c>
      <c r="K304" s="87">
        <v>225.87</v>
      </c>
      <c r="L304" s="87"/>
      <c r="M304" s="87"/>
    </row>
    <row r="305" spans="1:13" s="13" customFormat="1" ht="8.25" customHeight="1" thickBot="1">
      <c r="A305" s="88"/>
      <c r="B305" s="121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</row>
    <row r="306" spans="1:13" s="13" customFormat="1" ht="8.25" customHeight="1">
      <c r="A306" s="87" t="s">
        <v>15</v>
      </c>
      <c r="B306" s="72" t="s">
        <v>77</v>
      </c>
      <c r="C306" s="72">
        <v>0.04</v>
      </c>
      <c r="D306" s="72">
        <v>0.01</v>
      </c>
      <c r="E306" s="72">
        <v>6.99</v>
      </c>
      <c r="F306" s="72">
        <v>28</v>
      </c>
      <c r="G306" s="72" t="s">
        <v>78</v>
      </c>
      <c r="H306" s="72">
        <v>0.06</v>
      </c>
      <c r="I306" s="72">
        <v>0.02</v>
      </c>
      <c r="J306" s="72">
        <v>9.99</v>
      </c>
      <c r="K306" s="72">
        <v>40</v>
      </c>
      <c r="L306" s="72"/>
      <c r="M306" s="72">
        <v>392</v>
      </c>
    </row>
    <row r="307" spans="1:13" s="13" customFormat="1" ht="5.25" customHeight="1" thickBot="1">
      <c r="A307" s="88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</row>
    <row r="308" spans="1:13" s="13" customFormat="1" ht="13.5" thickBot="1">
      <c r="A308" s="35"/>
      <c r="B308" s="27"/>
      <c r="C308" s="36">
        <f>C304+C305+C306+C307</f>
        <v>4.51</v>
      </c>
      <c r="D308" s="36">
        <f>D304+D305+D306+D307</f>
        <v>7.85</v>
      </c>
      <c r="E308" s="36">
        <f>E304+E305+E306+E307</f>
        <v>29.39</v>
      </c>
      <c r="F308" s="36">
        <f>F304+F305+F306+F307</f>
        <v>203.67</v>
      </c>
      <c r="G308" s="36"/>
      <c r="H308" s="36">
        <f>H304+H305+H306+H307</f>
        <v>5.81</v>
      </c>
      <c r="I308" s="36">
        <f>I304+I305+I306+I307</f>
        <v>10.11</v>
      </c>
      <c r="J308" s="36">
        <f>J304+J305+J306+J307</f>
        <v>38.79</v>
      </c>
      <c r="K308" s="36">
        <f>K304+K305+K306+K307</f>
        <v>265.87</v>
      </c>
      <c r="L308" s="27"/>
      <c r="M308" s="27"/>
    </row>
    <row r="309" spans="1:13" s="13" customFormat="1" ht="13.5" thickBot="1">
      <c r="A309" s="34" t="s">
        <v>73</v>
      </c>
      <c r="B309" s="69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1"/>
    </row>
    <row r="310" spans="1:13" s="13" customFormat="1" ht="26.25" thickBot="1">
      <c r="A310" s="35" t="s">
        <v>32</v>
      </c>
      <c r="B310" s="15" t="s">
        <v>75</v>
      </c>
      <c r="C310" s="15">
        <v>4.08</v>
      </c>
      <c r="D310" s="65" t="s">
        <v>162</v>
      </c>
      <c r="E310" s="15">
        <v>29.94</v>
      </c>
      <c r="F310" s="15">
        <v>173</v>
      </c>
      <c r="G310" s="20" t="s">
        <v>76</v>
      </c>
      <c r="H310" s="15">
        <v>5.43</v>
      </c>
      <c r="I310" s="15">
        <v>4.2300000000000004</v>
      </c>
      <c r="J310" s="15">
        <v>38.270000000000003</v>
      </c>
      <c r="K310" s="15">
        <v>213</v>
      </c>
      <c r="L310" s="15"/>
      <c r="M310" s="15">
        <v>168</v>
      </c>
    </row>
    <row r="311" spans="1:13" ht="13.5" thickBot="1">
      <c r="A311" s="35" t="s">
        <v>15</v>
      </c>
      <c r="B311" s="15" t="s">
        <v>77</v>
      </c>
      <c r="C311" s="15">
        <v>0.04</v>
      </c>
      <c r="D311" s="15">
        <v>0.01</v>
      </c>
      <c r="E311" s="15">
        <v>6.99</v>
      </c>
      <c r="F311" s="15">
        <v>28</v>
      </c>
      <c r="G311" s="15" t="s">
        <v>78</v>
      </c>
      <c r="H311" s="15">
        <v>0.06</v>
      </c>
      <c r="I311" s="15">
        <v>0.02</v>
      </c>
      <c r="J311" s="15">
        <v>9.99</v>
      </c>
      <c r="K311" s="15">
        <v>40</v>
      </c>
      <c r="L311" s="15"/>
      <c r="M311" s="15">
        <v>392</v>
      </c>
    </row>
    <row r="312" spans="1:13" ht="13.5" thickBot="1">
      <c r="A312" s="35" t="s">
        <v>30</v>
      </c>
      <c r="B312" s="15">
        <v>25</v>
      </c>
      <c r="C312" s="15">
        <v>1.9</v>
      </c>
      <c r="D312" s="15">
        <v>1.1299999999999999</v>
      </c>
      <c r="E312" s="15">
        <v>15</v>
      </c>
      <c r="F312" s="15">
        <v>74.25</v>
      </c>
      <c r="G312" s="15">
        <v>30</v>
      </c>
      <c r="H312" s="15">
        <v>2.2799999999999998</v>
      </c>
      <c r="I312" s="15">
        <v>1.35</v>
      </c>
      <c r="J312" s="15">
        <v>18</v>
      </c>
      <c r="K312" s="15">
        <v>89.1</v>
      </c>
      <c r="L312" s="27"/>
      <c r="M312" s="27"/>
    </row>
    <row r="313" spans="1:13" ht="13.5" thickBot="1">
      <c r="A313" s="35"/>
      <c r="B313" s="27"/>
      <c r="C313" s="36">
        <f>C310+C311+C312</f>
        <v>6.02</v>
      </c>
      <c r="D313" s="36">
        <v>4.3099999999999996</v>
      </c>
      <c r="E313" s="36">
        <f t="shared" ref="E313:K313" si="37">E310+E311+E312</f>
        <v>51.93</v>
      </c>
      <c r="F313" s="36">
        <f t="shared" si="37"/>
        <v>275.25</v>
      </c>
      <c r="G313" s="36"/>
      <c r="H313" s="36">
        <f t="shared" si="37"/>
        <v>7.77</v>
      </c>
      <c r="I313" s="36">
        <f t="shared" si="37"/>
        <v>5.6</v>
      </c>
      <c r="J313" s="36">
        <f t="shared" si="37"/>
        <v>66.260000000000005</v>
      </c>
      <c r="K313" s="36">
        <f t="shared" si="37"/>
        <v>342.1</v>
      </c>
      <c r="L313" s="27"/>
      <c r="M313" s="27"/>
    </row>
    <row r="314" spans="1:13" ht="13.5" thickBot="1">
      <c r="A314" s="21" t="s">
        <v>13</v>
      </c>
      <c r="B314" s="15"/>
      <c r="C314" s="18">
        <f>C295+C302+C308+C313</f>
        <v>44.599999999999994</v>
      </c>
      <c r="D314" s="18">
        <f>D295+D302+D308+D313</f>
        <v>43.46</v>
      </c>
      <c r="E314" s="18">
        <f>E295+E302+E308+E313</f>
        <v>227.97000000000003</v>
      </c>
      <c r="F314" s="18">
        <f>F295+F302+F308+F313</f>
        <v>1467.97</v>
      </c>
      <c r="G314" s="18"/>
      <c r="H314" s="18">
        <f>H295+H302+H308+H313</f>
        <v>57.460000000000008</v>
      </c>
      <c r="I314" s="18">
        <f>I295+I302+I308+I313</f>
        <v>55.35</v>
      </c>
      <c r="J314" s="18">
        <f>J295+J302+J308+J313</f>
        <v>286.86</v>
      </c>
      <c r="K314" s="18">
        <f>K295+K302+K308+K313</f>
        <v>1857.27</v>
      </c>
      <c r="L314" s="15"/>
      <c r="M314" s="15"/>
    </row>
  </sheetData>
  <mergeCells count="126">
    <mergeCell ref="A306:A307"/>
    <mergeCell ref="C306:C307"/>
    <mergeCell ref="K304:K305"/>
    <mergeCell ref="L304:L305"/>
    <mergeCell ref="M304:M305"/>
    <mergeCell ref="F306:F307"/>
    <mergeCell ref="G306:G307"/>
    <mergeCell ref="I306:I307"/>
    <mergeCell ref="H306:H307"/>
    <mergeCell ref="J306:J307"/>
    <mergeCell ref="B306:B307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C1:F2"/>
    <mergeCell ref="H1:K2"/>
    <mergeCell ref="A4:M4"/>
    <mergeCell ref="B5:M5"/>
    <mergeCell ref="B9:M9"/>
    <mergeCell ref="L2:L3"/>
    <mergeCell ref="M1:M3"/>
    <mergeCell ref="B53:M53"/>
    <mergeCell ref="B12:M12"/>
    <mergeCell ref="B19:M19"/>
    <mergeCell ref="B23:M23"/>
    <mergeCell ref="C30:F31"/>
    <mergeCell ref="H30:K31"/>
    <mergeCell ref="M30:M32"/>
    <mergeCell ref="L31:L32"/>
    <mergeCell ref="A33:M33"/>
    <mergeCell ref="B34:M34"/>
    <mergeCell ref="B38:M38"/>
    <mergeCell ref="B41:M41"/>
    <mergeCell ref="B49:M49"/>
    <mergeCell ref="A64:M64"/>
    <mergeCell ref="B65:M65"/>
    <mergeCell ref="B69:M69"/>
    <mergeCell ref="M61:M63"/>
    <mergeCell ref="L62:L63"/>
    <mergeCell ref="B72:M72"/>
    <mergeCell ref="B80:M80"/>
    <mergeCell ref="B84:M84"/>
    <mergeCell ref="C92:F93"/>
    <mergeCell ref="H92:K93"/>
    <mergeCell ref="M92:M94"/>
    <mergeCell ref="L93:L94"/>
    <mergeCell ref="C61:F62"/>
    <mergeCell ref="H61:K62"/>
    <mergeCell ref="A95:M95"/>
    <mergeCell ref="B96:M96"/>
    <mergeCell ref="B100:M100"/>
    <mergeCell ref="B103:M103"/>
    <mergeCell ref="B111:M111"/>
    <mergeCell ref="A162:M162"/>
    <mergeCell ref="B163:M163"/>
    <mergeCell ref="B167:M167"/>
    <mergeCell ref="B170:M170"/>
    <mergeCell ref="B136:M136"/>
    <mergeCell ref="C159:F160"/>
    <mergeCell ref="H159:K160"/>
    <mergeCell ref="B115:M115"/>
    <mergeCell ref="B144:M144"/>
    <mergeCell ref="B150:M150"/>
    <mergeCell ref="M159:M161"/>
    <mergeCell ref="L160:L161"/>
    <mergeCell ref="C125:F126"/>
    <mergeCell ref="H125:K126"/>
    <mergeCell ref="A128:M128"/>
    <mergeCell ref="B129:M129"/>
    <mergeCell ref="B133:M133"/>
    <mergeCell ref="M125:M127"/>
    <mergeCell ref="L126:L127"/>
    <mergeCell ref="B178:M178"/>
    <mergeCell ref="A288:M288"/>
    <mergeCell ref="B289:M289"/>
    <mergeCell ref="B293:M293"/>
    <mergeCell ref="B296:M296"/>
    <mergeCell ref="B265:M265"/>
    <mergeCell ref="C285:F286"/>
    <mergeCell ref="H285:K286"/>
    <mergeCell ref="B273:M273"/>
    <mergeCell ref="B277:M277"/>
    <mergeCell ref="M285:M287"/>
    <mergeCell ref="L286:L287"/>
    <mergeCell ref="C254:F255"/>
    <mergeCell ref="H254:K255"/>
    <mergeCell ref="A257:M257"/>
    <mergeCell ref="B258:M258"/>
    <mergeCell ref="C191:F192"/>
    <mergeCell ref="H191:K192"/>
    <mergeCell ref="A194:M194"/>
    <mergeCell ref="B195:M195"/>
    <mergeCell ref="B199:M199"/>
    <mergeCell ref="B242:M242"/>
    <mergeCell ref="B246:M246"/>
    <mergeCell ref="B202:M202"/>
    <mergeCell ref="B309:M309"/>
    <mergeCell ref="B182:M182"/>
    <mergeCell ref="M191:M193"/>
    <mergeCell ref="L192:L193"/>
    <mergeCell ref="B210:M210"/>
    <mergeCell ref="B214:M214"/>
    <mergeCell ref="M223:M225"/>
    <mergeCell ref="L224:L225"/>
    <mergeCell ref="B303:M303"/>
    <mergeCell ref="B262:M262"/>
    <mergeCell ref="M254:M256"/>
    <mergeCell ref="L255:L256"/>
    <mergeCell ref="A226:M226"/>
    <mergeCell ref="B227:M227"/>
    <mergeCell ref="B231:M231"/>
    <mergeCell ref="B234:M234"/>
    <mergeCell ref="C223:F224"/>
    <mergeCell ref="H223:K224"/>
    <mergeCell ref="D306:D307"/>
    <mergeCell ref="E306:E307"/>
    <mergeCell ref="K306:K307"/>
    <mergeCell ref="L306:L307"/>
    <mergeCell ref="M306:M307"/>
    <mergeCell ref="A304:A30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2019-01-16T08:49:35Z</cp:lastPrinted>
  <dcterms:created xsi:type="dcterms:W3CDTF">2017-07-25T10:36:10Z</dcterms:created>
  <dcterms:modified xsi:type="dcterms:W3CDTF">2019-01-16T08:50:36Z</dcterms:modified>
</cp:coreProperties>
</file>